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Assistante jusqu'au 16 mars 2018\Année 2018-2019\Calendrier 2018-2019\Fichiers validés\"/>
    </mc:Choice>
  </mc:AlternateContent>
  <bookViews>
    <workbookView xWindow="0" yWindow="0" windowWidth="13125" windowHeight="7545" tabRatio="715" firstSheet="1" activeTab="1"/>
  </bookViews>
  <sheets>
    <sheet name="I- Rappels" sheetId="8" r:id="rId1"/>
    <sheet name="II- Identif. - Instructions" sheetId="7" r:id="rId2"/>
    <sheet name="III-Calendrier 2018-2019" sheetId="5" r:id="rId3"/>
    <sheet name="IV- Horaires &amp; compléments" sheetId="6" r:id="rId4"/>
  </sheets>
  <definedNames>
    <definedName name="_xlnm.Print_Area" localSheetId="1">'II- Identif. - Instructions'!$B$1:$J$33</definedName>
    <definedName name="_xlnm.Print_Area" localSheetId="2">'III-Calendrier 2018-2019'!$A$1:$AL$45</definedName>
    <definedName name="_xlnm.Print_Area" localSheetId="3">'IV- Horaires &amp; compléments'!$A$1:$R$75</definedName>
  </definedNames>
  <calcPr calcId="152511"/>
</workbook>
</file>

<file path=xl/calcChain.xml><?xml version="1.0" encoding="utf-8"?>
<calcChain xmlns="http://schemas.openxmlformats.org/spreadsheetml/2006/main">
  <c r="S39" i="5" l="1"/>
  <c r="E12" i="6" l="1"/>
  <c r="E13" i="6"/>
  <c r="E14" i="6"/>
  <c r="E15" i="6"/>
  <c r="E16" i="6"/>
  <c r="E17" i="6"/>
  <c r="E18" i="6"/>
  <c r="E19" i="6"/>
  <c r="E11" i="6"/>
  <c r="D40" i="5"/>
  <c r="G40" i="5"/>
  <c r="J40" i="5"/>
  <c r="M40" i="5"/>
  <c r="P40" i="5"/>
  <c r="S40" i="5"/>
  <c r="V40" i="5"/>
  <c r="Y40" i="5"/>
  <c r="AB40" i="5"/>
  <c r="AE40" i="5"/>
  <c r="AH40" i="5"/>
  <c r="AK40" i="5"/>
  <c r="D39" i="5"/>
  <c r="G39" i="5"/>
  <c r="J39" i="5"/>
  <c r="M39" i="5"/>
  <c r="P39" i="5"/>
  <c r="V39" i="5"/>
  <c r="Y39" i="5"/>
  <c r="AB39" i="5"/>
  <c r="AE39" i="5"/>
  <c r="AH39" i="5"/>
  <c r="AK39" i="5"/>
  <c r="C5" i="5"/>
  <c r="C4" i="5"/>
  <c r="C3" i="5"/>
  <c r="I3" i="6"/>
  <c r="I4" i="6"/>
  <c r="I2" i="6"/>
  <c r="E24" i="6"/>
  <c r="E27" i="6"/>
  <c r="E26" i="6"/>
  <c r="E25" i="6"/>
  <c r="E23" i="6"/>
  <c r="E22" i="6"/>
  <c r="E21" i="6"/>
  <c r="AC42" i="5" l="1"/>
  <c r="AC43" i="5"/>
</calcChain>
</file>

<file path=xl/sharedStrings.xml><?xml version="1.0" encoding="utf-8"?>
<sst xmlns="http://schemas.openxmlformats.org/spreadsheetml/2006/main" count="462" uniqueCount="79">
  <si>
    <t>Petite section 2</t>
  </si>
  <si>
    <t>Petite section 1</t>
  </si>
  <si>
    <t>Moyenne section</t>
  </si>
  <si>
    <t>Grande section</t>
  </si>
  <si>
    <t>CP</t>
  </si>
  <si>
    <t>CE1</t>
  </si>
  <si>
    <t>CE2</t>
  </si>
  <si>
    <t>CM1</t>
  </si>
  <si>
    <t>CM2</t>
  </si>
  <si>
    <t>Sixième</t>
  </si>
  <si>
    <t>Cinquième</t>
  </si>
  <si>
    <t>Quatrième</t>
  </si>
  <si>
    <t>Troisième</t>
  </si>
  <si>
    <t>Seconde</t>
  </si>
  <si>
    <t>Première</t>
  </si>
  <si>
    <t>Terminale</t>
  </si>
  <si>
    <t>Rentrée des élèves</t>
  </si>
  <si>
    <t>Etablissement</t>
  </si>
  <si>
    <t>Fin de l'année scolaire</t>
  </si>
  <si>
    <t>Adresse électronique</t>
  </si>
  <si>
    <t>Pays</t>
  </si>
  <si>
    <t>Ville</t>
  </si>
  <si>
    <t>Visa du Service de Coopération et d'Action Culturelle</t>
  </si>
  <si>
    <t>Date :</t>
  </si>
  <si>
    <t>DATES DE RENTREE ET DE FIN D'ANNEE</t>
  </si>
  <si>
    <t>Horaire hebdomadaire</t>
  </si>
  <si>
    <t>Minimum</t>
  </si>
  <si>
    <t>Maximum</t>
  </si>
  <si>
    <t>MATERNELLE</t>
  </si>
  <si>
    <t>ELEMENTAIRE</t>
  </si>
  <si>
    <t>LES HORAIRES</t>
  </si>
  <si>
    <t>IDENTIFICATION</t>
  </si>
  <si>
    <t>INSTRUCTIONS</t>
  </si>
  <si>
    <t>Le Directeur de l'école</t>
  </si>
  <si>
    <t>Le chef d'établissement</t>
  </si>
  <si>
    <t>Remplir les quatre cadres ci-dessous</t>
  </si>
  <si>
    <t>ORGANISATION DU TEMPS SCOLAIRE</t>
  </si>
  <si>
    <t>HORAIRES &amp; COMPLEMENTS</t>
  </si>
  <si>
    <t>Fiche  IV (Horaires et compléments) :</t>
  </si>
  <si>
    <t>jours</t>
  </si>
  <si>
    <t>heures</t>
  </si>
  <si>
    <t xml:space="preserve">CALENDRIER SCOLAIRE </t>
  </si>
  <si>
    <t>ve</t>
  </si>
  <si>
    <t>lu</t>
  </si>
  <si>
    <t>me</t>
  </si>
  <si>
    <t>sa</t>
  </si>
  <si>
    <t>nombre total d'heures de classe sur l'année :</t>
  </si>
  <si>
    <t>nombre total de jours de classe sur l'année :</t>
  </si>
  <si>
    <t>je</t>
  </si>
  <si>
    <t>di</t>
  </si>
  <si>
    <t>ma</t>
  </si>
  <si>
    <t>et 26h maximum (cas d'un enseignement bi/plurilingue)</t>
  </si>
  <si>
    <t xml:space="preserve">Heures d'enseignement dispensées à tous les élèves : </t>
  </si>
  <si>
    <r>
      <t xml:space="preserve">Horaires d'une journée type                                 </t>
    </r>
    <r>
      <rPr>
        <b/>
        <u/>
        <sz val="10"/>
        <rFont val="Arial"/>
        <family val="2"/>
      </rPr>
      <t>de l'établissement</t>
    </r>
  </si>
  <si>
    <t>1ère journée de prérentrée</t>
  </si>
  <si>
    <t>Compléter les cellules surlignées (classes en enseignement direct uniquement).</t>
  </si>
  <si>
    <t>Autres demi-journées de prérentrée</t>
  </si>
  <si>
    <r>
      <t>Note</t>
    </r>
    <r>
      <rPr>
        <i/>
        <sz val="8"/>
        <color indexed="10"/>
        <rFont val="Arial"/>
        <family val="2"/>
      </rPr>
      <t xml:space="preserve"> : la case surlignée doit rester vide lorsqu’il ne s’agit pas d’une journée de classe</t>
    </r>
  </si>
  <si>
    <t>correspondant à une durée hebdomadaire moyenne comprise entre 24h (cas standard)</t>
  </si>
  <si>
    <t>Organisation du temps scolaire dans les établissements français d'enseignement à l’étranger</t>
  </si>
  <si>
    <t>Fiche III  (Calendrier 2015-2016)</t>
  </si>
  <si>
    <t>Compléter les cellules surlignées avec un nombre d'heures exprimé sous forme décimale
 (1H30 s'écrira 1,5 ; 40 min s'écrira 0,66 ; etc…)</t>
  </si>
  <si>
    <t>Visa de l'Inspecteur de l'éducationnationale 1er degré</t>
  </si>
  <si>
    <t>Remarques :</t>
  </si>
  <si>
    <t>2018-2019 (rythme nord)</t>
  </si>
  <si>
    <t>2018-2019)</t>
  </si>
  <si>
    <t xml:space="preserve"> (rythme nord)</t>
  </si>
  <si>
    <t>Ecole Léopold Sédar SENGHOR</t>
  </si>
  <si>
    <t>Port-Gentil</t>
  </si>
  <si>
    <t>GABON</t>
  </si>
  <si>
    <t>ecoleprimairelss@gmail,com</t>
  </si>
  <si>
    <t xml:space="preserve">de 7 H 45 à  11 H 45   et    de 14 H10 à 16 H 10  </t>
  </si>
  <si>
    <t xml:space="preserve">de 7 H 45 à  11 H 45   et    de 14 H10 à 16 H 10 </t>
  </si>
  <si>
    <t>03/09/2018</t>
  </si>
  <si>
    <t>05/09/2018</t>
  </si>
  <si>
    <t>04/09/2018</t>
  </si>
  <si>
    <t>03/07/2019</t>
  </si>
  <si>
    <t>19/09/2018</t>
  </si>
  <si>
    <t>Date : 03 avril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</si>
</sst>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mmmm\-yy;@"/>
  </numFmts>
  <fonts count="37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b/>
      <i/>
      <sz val="8"/>
      <color indexed="10"/>
      <name val="Arial Narrow"/>
      <family val="2"/>
    </font>
    <font>
      <b/>
      <i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9"/>
      <name val="Arial Narrow"/>
      <family val="2"/>
    </font>
    <font>
      <b/>
      <sz val="10"/>
      <color indexed="8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7"/>
      <name val="Arial Narrow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i/>
      <sz val="7"/>
      <name val="Arial Narrow"/>
      <family val="2"/>
    </font>
    <font>
      <i/>
      <sz val="7"/>
      <color indexed="8"/>
      <name val="Arial Narrow"/>
      <family val="2"/>
    </font>
    <font>
      <sz val="11"/>
      <name val="Webdings"/>
      <family val="1"/>
      <charset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9"/>
      <name val="Arial"/>
      <family val="2"/>
    </font>
    <font>
      <sz val="8"/>
      <name val="Verdana"/>
      <family val="2"/>
    </font>
    <font>
      <i/>
      <sz val="10"/>
      <name val="Arial"/>
      <family val="2"/>
    </font>
    <font>
      <b/>
      <i/>
      <sz val="8"/>
      <color indexed="8"/>
      <name val="Arial"/>
      <family val="2"/>
    </font>
    <font>
      <i/>
      <sz val="8"/>
      <color indexed="10"/>
      <name val="Arial"/>
      <family val="2"/>
    </font>
    <font>
      <b/>
      <sz val="9"/>
      <color indexed="12"/>
      <name val="Arial"/>
      <family val="2"/>
    </font>
    <font>
      <b/>
      <u/>
      <sz val="10"/>
      <name val="Arial"/>
      <family val="2"/>
    </font>
    <font>
      <b/>
      <sz val="10"/>
      <name val="Arial Narrow"/>
      <family val="2"/>
    </font>
    <font>
      <b/>
      <sz val="8"/>
      <name val="Verdana"/>
      <family val="2"/>
    </font>
    <font>
      <b/>
      <sz val="8"/>
      <color indexed="10"/>
      <name val="Verdana"/>
      <family val="2"/>
    </font>
    <font>
      <i/>
      <u/>
      <sz val="8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5">
    <xf numFmtId="0" fontId="0" fillId="0" borderId="0" xfId="0"/>
    <xf numFmtId="0" fontId="1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5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Protection="1"/>
    <xf numFmtId="0" fontId="4" fillId="0" borderId="0" xfId="0" applyFont="1" applyAlignment="1" applyProtection="1">
      <alignment horizontal="center" vertical="top" wrapText="1"/>
    </xf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8" xfId="0" applyFont="1" applyBorder="1" applyProtection="1"/>
    <xf numFmtId="0" fontId="18" fillId="0" borderId="0" xfId="0" applyFont="1" applyProtection="1"/>
    <xf numFmtId="0" fontId="1" fillId="0" borderId="0" xfId="0" applyFont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/>
    </xf>
    <xf numFmtId="0" fontId="1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9" xfId="0" applyFont="1" applyBorder="1" applyProtection="1"/>
    <xf numFmtId="0" fontId="8" fillId="0" borderId="10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5" fillId="0" borderId="0" xfId="0" applyFont="1" applyFill="1" applyProtection="1"/>
    <xf numFmtId="0" fontId="8" fillId="0" borderId="4" xfId="0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vertical="center" wrapText="1"/>
    </xf>
    <xf numFmtId="0" fontId="19" fillId="0" borderId="6" xfId="0" applyFont="1" applyBorder="1" applyAlignment="1" applyProtection="1">
      <alignment vertical="top" wrapText="1"/>
    </xf>
    <xf numFmtId="0" fontId="20" fillId="0" borderId="0" xfId="0" applyFont="1" applyProtection="1"/>
    <xf numFmtId="0" fontId="7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/>
    <xf numFmtId="0" fontId="1" fillId="0" borderId="0" xfId="0" applyFont="1" applyBorder="1" applyProtection="1"/>
    <xf numFmtId="0" fontId="10" fillId="0" borderId="0" xfId="0" applyFont="1" applyAlignment="1" applyProtection="1">
      <alignment vertical="top"/>
    </xf>
    <xf numFmtId="0" fontId="1" fillId="0" borderId="17" xfId="0" applyFont="1" applyBorder="1" applyProtection="1"/>
    <xf numFmtId="0" fontId="1" fillId="0" borderId="8" xfId="0" applyFont="1" applyBorder="1" applyProtection="1"/>
    <xf numFmtId="0" fontId="22" fillId="0" borderId="0" xfId="0" applyFont="1" applyProtection="1"/>
    <xf numFmtId="0" fontId="22" fillId="0" borderId="0" xfId="0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horizontal="center" vertical="center"/>
    </xf>
    <xf numFmtId="0" fontId="27" fillId="0" borderId="9" xfId="0" applyFont="1" applyFill="1" applyBorder="1" applyAlignment="1">
      <alignment vertical="center"/>
    </xf>
    <xf numFmtId="0" fontId="27" fillId="0" borderId="21" xfId="0" applyFont="1" applyFill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9" fillId="0" borderId="0" xfId="0" applyFont="1" applyAlignment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vertical="top" wrapText="1"/>
    </xf>
    <xf numFmtId="0" fontId="29" fillId="0" borderId="0" xfId="0" applyFont="1" applyAlignment="1" applyProtection="1">
      <alignment horizontal="left" vertical="top" wrapText="1"/>
    </xf>
    <xf numFmtId="0" fontId="10" fillId="0" borderId="17" xfId="0" applyFont="1" applyBorder="1" applyAlignment="1" applyProtection="1">
      <alignment vertical="center"/>
    </xf>
    <xf numFmtId="0" fontId="31" fillId="0" borderId="17" xfId="0" applyFont="1" applyBorder="1" applyAlignment="1" applyProtection="1">
      <alignment vertical="center"/>
    </xf>
    <xf numFmtId="0" fontId="17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34" fillId="2" borderId="27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/>
    </xf>
    <xf numFmtId="0" fontId="35" fillId="2" borderId="28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6" fillId="0" borderId="0" xfId="0" applyFont="1" applyAlignment="1">
      <alignment vertical="top"/>
    </xf>
    <xf numFmtId="0" fontId="27" fillId="0" borderId="0" xfId="0" applyFont="1" applyFill="1" applyBorder="1" applyAlignment="1">
      <alignment vertical="center"/>
    </xf>
    <xf numFmtId="0" fontId="25" fillId="0" borderId="31" xfId="0" applyFont="1" applyFill="1" applyBorder="1" applyAlignment="1">
      <alignment horizontal="center" vertical="center"/>
    </xf>
    <xf numFmtId="0" fontId="34" fillId="2" borderId="32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7" fillId="4" borderId="34" xfId="0" applyFont="1" applyFill="1" applyBorder="1" applyAlignment="1">
      <alignment vertical="center"/>
    </xf>
    <xf numFmtId="0" fontId="25" fillId="4" borderId="33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vertical="center"/>
    </xf>
    <xf numFmtId="0" fontId="25" fillId="0" borderId="34" xfId="0" applyFont="1" applyFill="1" applyBorder="1" applyAlignment="1">
      <alignment vertical="center"/>
    </xf>
    <xf numFmtId="0" fontId="25" fillId="4" borderId="35" xfId="0" applyFont="1" applyFill="1" applyBorder="1" applyAlignment="1">
      <alignment vertical="center"/>
    </xf>
    <xf numFmtId="0" fontId="25" fillId="4" borderId="34" xfId="0" applyFont="1" applyFill="1" applyBorder="1" applyAlignment="1">
      <alignment vertical="center"/>
    </xf>
    <xf numFmtId="0" fontId="25" fillId="4" borderId="37" xfId="0" applyFont="1" applyFill="1" applyBorder="1" applyAlignment="1">
      <alignment vertical="center"/>
    </xf>
    <xf numFmtId="0" fontId="25" fillId="3" borderId="37" xfId="0" applyFont="1" applyFill="1" applyBorder="1" applyAlignment="1">
      <alignment vertical="center"/>
    </xf>
    <xf numFmtId="0" fontId="25" fillId="3" borderId="38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vertical="center"/>
    </xf>
    <xf numFmtId="0" fontId="25" fillId="0" borderId="38" xfId="0" applyFont="1" applyFill="1" applyBorder="1" applyAlignment="1">
      <alignment horizontal="center" vertical="center"/>
    </xf>
    <xf numFmtId="0" fontId="4" fillId="0" borderId="0" xfId="0" applyFont="1" applyBorder="1" applyAlignment="1" applyProtection="1"/>
    <xf numFmtId="0" fontId="4" fillId="0" borderId="1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6" xfId="0" applyFont="1" applyBorder="1" applyProtection="1"/>
    <xf numFmtId="0" fontId="4" fillId="0" borderId="17" xfId="0" applyFont="1" applyBorder="1" applyProtection="1"/>
    <xf numFmtId="0" fontId="1" fillId="0" borderId="0" xfId="0" applyFont="1" applyBorder="1" applyAlignment="1" applyProtection="1"/>
    <xf numFmtId="0" fontId="4" fillId="0" borderId="39" xfId="0" applyFont="1" applyBorder="1" applyAlignment="1" applyProtection="1"/>
    <xf numFmtId="0" fontId="4" fillId="0" borderId="40" xfId="0" applyFont="1" applyBorder="1" applyAlignment="1" applyProtection="1"/>
    <xf numFmtId="0" fontId="4" fillId="0" borderId="40" xfId="0" applyFont="1" applyBorder="1" applyProtection="1"/>
    <xf numFmtId="0" fontId="4" fillId="0" borderId="8" xfId="0" applyFont="1" applyBorder="1" applyAlignment="1" applyProtection="1"/>
    <xf numFmtId="0" fontId="4" fillId="0" borderId="41" xfId="0" applyFont="1" applyBorder="1" applyAlignment="1" applyProtection="1"/>
    <xf numFmtId="0" fontId="27" fillId="4" borderId="37" xfId="0" applyFont="1" applyFill="1" applyBorder="1" applyAlignment="1">
      <alignment vertical="center"/>
    </xf>
    <xf numFmtId="0" fontId="25" fillId="4" borderId="34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vertical="center"/>
    </xf>
    <xf numFmtId="0" fontId="25" fillId="3" borderId="31" xfId="0" applyFont="1" applyFill="1" applyBorder="1" applyAlignment="1">
      <alignment horizontal="center" vertical="center"/>
    </xf>
    <xf numFmtId="0" fontId="25" fillId="4" borderId="38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right" vertical="center"/>
    </xf>
    <xf numFmtId="0" fontId="25" fillId="3" borderId="44" xfId="0" applyFont="1" applyFill="1" applyBorder="1" applyAlignment="1">
      <alignment vertical="center"/>
    </xf>
    <xf numFmtId="0" fontId="0" fillId="0" borderId="42" xfId="0" applyBorder="1" applyProtection="1"/>
    <xf numFmtId="0" fontId="0" fillId="0" borderId="42" xfId="0" applyBorder="1" applyAlignment="1" applyProtection="1">
      <alignment horizontal="center"/>
    </xf>
    <xf numFmtId="0" fontId="25" fillId="0" borderId="24" xfId="0" applyFont="1" applyFill="1" applyBorder="1" applyAlignment="1">
      <alignment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right" vertical="center"/>
    </xf>
    <xf numFmtId="0" fontId="25" fillId="3" borderId="34" xfId="0" applyFont="1" applyFill="1" applyBorder="1" applyAlignment="1">
      <alignment horizontal="right" vertical="center"/>
    </xf>
    <xf numFmtId="0" fontId="25" fillId="4" borderId="34" xfId="0" applyFont="1" applyFill="1" applyBorder="1" applyAlignment="1">
      <alignment horizontal="right" vertical="center"/>
    </xf>
    <xf numFmtId="0" fontId="25" fillId="3" borderId="36" xfId="0" applyFont="1" applyFill="1" applyBorder="1" applyAlignment="1">
      <alignment horizontal="right" vertical="center"/>
    </xf>
    <xf numFmtId="0" fontId="25" fillId="4" borderId="35" xfId="0" applyFont="1" applyFill="1" applyBorder="1" applyAlignment="1">
      <alignment horizontal="right" vertical="center"/>
    </xf>
    <xf numFmtId="0" fontId="25" fillId="4" borderId="36" xfId="0" applyFont="1" applyFill="1" applyBorder="1" applyAlignment="1">
      <alignment horizontal="right" vertical="center"/>
    </xf>
    <xf numFmtId="0" fontId="25" fillId="3" borderId="33" xfId="0" applyFont="1" applyFill="1" applyBorder="1" applyAlignment="1">
      <alignment vertical="center"/>
    </xf>
    <xf numFmtId="0" fontId="27" fillId="4" borderId="37" xfId="0" applyFont="1" applyFill="1" applyBorder="1" applyAlignment="1">
      <alignment horizontal="right" vertical="center"/>
    </xf>
    <xf numFmtId="0" fontId="27" fillId="4" borderId="34" xfId="0" applyFont="1" applyFill="1" applyBorder="1" applyAlignment="1">
      <alignment horizontal="right" vertical="center"/>
    </xf>
    <xf numFmtId="0" fontId="27" fillId="0" borderId="34" xfId="0" applyFont="1" applyFill="1" applyBorder="1" applyAlignment="1">
      <alignment horizontal="right" vertical="center"/>
    </xf>
    <xf numFmtId="0" fontId="27" fillId="3" borderId="34" xfId="0" applyFont="1" applyFill="1" applyBorder="1" applyAlignment="1">
      <alignment horizontal="right" vertical="center"/>
    </xf>
    <xf numFmtId="0" fontId="27" fillId="4" borderId="36" xfId="0" applyFont="1" applyFill="1" applyBorder="1" applyAlignment="1">
      <alignment horizontal="right" vertical="center"/>
    </xf>
    <xf numFmtId="0" fontId="0" fillId="0" borderId="0" xfId="0" applyBorder="1" applyProtection="1"/>
    <xf numFmtId="0" fontId="25" fillId="0" borderId="49" xfId="0" applyFont="1" applyBorder="1" applyAlignment="1">
      <alignment vertical="center"/>
    </xf>
    <xf numFmtId="0" fontId="25" fillId="3" borderId="45" xfId="0" applyFont="1" applyFill="1" applyBorder="1" applyAlignment="1">
      <alignment vertical="center"/>
    </xf>
    <xf numFmtId="0" fontId="25" fillId="3" borderId="50" xfId="0" applyFont="1" applyFill="1" applyBorder="1" applyAlignment="1" applyProtection="1">
      <alignment horizontal="center" vertical="center"/>
    </xf>
    <xf numFmtId="0" fontId="25" fillId="4" borderId="31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25" fillId="3" borderId="36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right" vertical="center"/>
    </xf>
    <xf numFmtId="0" fontId="25" fillId="5" borderId="33" xfId="0" applyFont="1" applyFill="1" applyBorder="1" applyAlignment="1">
      <alignment horizontal="center" vertical="center"/>
    </xf>
    <xf numFmtId="0" fontId="34" fillId="5" borderId="27" xfId="0" applyFont="1" applyFill="1" applyBorder="1" applyAlignment="1">
      <alignment horizontal="center" vertical="center"/>
    </xf>
    <xf numFmtId="0" fontId="25" fillId="5" borderId="34" xfId="0" applyFont="1" applyFill="1" applyBorder="1" applyAlignment="1">
      <alignment horizontal="right" vertical="center"/>
    </xf>
    <xf numFmtId="0" fontId="34" fillId="5" borderId="28" xfId="0" applyFont="1" applyFill="1" applyBorder="1" applyAlignment="1">
      <alignment horizontal="center" vertical="center"/>
    </xf>
    <xf numFmtId="0" fontId="25" fillId="5" borderId="37" xfId="0" applyFont="1" applyFill="1" applyBorder="1" applyAlignment="1">
      <alignment horizontal="right" vertical="center"/>
    </xf>
    <xf numFmtId="0" fontId="25" fillId="5" borderId="38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vertical="center"/>
    </xf>
    <xf numFmtId="0" fontId="0" fillId="5" borderId="42" xfId="0" applyFill="1" applyBorder="1" applyAlignment="1" applyProtection="1">
      <alignment horizontal="center"/>
    </xf>
    <xf numFmtId="0" fontId="25" fillId="6" borderId="34" xfId="0" applyFont="1" applyFill="1" applyBorder="1" applyAlignment="1">
      <alignment horizontal="right" vertical="center"/>
    </xf>
    <xf numFmtId="0" fontId="25" fillId="6" borderId="33" xfId="0" applyFont="1" applyFill="1" applyBorder="1" applyAlignment="1">
      <alignment horizontal="center" vertical="center"/>
    </xf>
    <xf numFmtId="0" fontId="34" fillId="6" borderId="28" xfId="0" applyFont="1" applyFill="1" applyBorder="1" applyAlignment="1">
      <alignment horizontal="center" vertical="center"/>
    </xf>
    <xf numFmtId="0" fontId="25" fillId="5" borderId="33" xfId="0" applyFont="1" applyFill="1" applyBorder="1" applyAlignment="1">
      <alignment horizontal="right" vertical="center"/>
    </xf>
    <xf numFmtId="0" fontId="35" fillId="5" borderId="28" xfId="0" applyFont="1" applyFill="1" applyBorder="1" applyAlignment="1">
      <alignment horizontal="center" vertical="center"/>
    </xf>
    <xf numFmtId="0" fontId="34" fillId="5" borderId="29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right" vertical="center"/>
    </xf>
    <xf numFmtId="0" fontId="25" fillId="5" borderId="47" xfId="0" applyFont="1" applyFill="1" applyBorder="1" applyAlignment="1">
      <alignment horizontal="center" vertical="center"/>
    </xf>
    <xf numFmtId="0" fontId="27" fillId="5" borderId="35" xfId="0" applyFont="1" applyFill="1" applyBorder="1" applyAlignment="1">
      <alignment horizontal="right" vertical="center"/>
    </xf>
    <xf numFmtId="0" fontId="27" fillId="5" borderId="37" xfId="0" applyFont="1" applyFill="1" applyBorder="1" applyAlignment="1">
      <alignment horizontal="right" vertical="center"/>
    </xf>
    <xf numFmtId="0" fontId="27" fillId="5" borderId="34" xfId="0" applyFont="1" applyFill="1" applyBorder="1" applyAlignment="1">
      <alignment horizontal="right" vertical="center"/>
    </xf>
    <xf numFmtId="0" fontId="25" fillId="5" borderId="34" xfId="0" applyFont="1" applyFill="1" applyBorder="1" applyAlignment="1">
      <alignment vertical="center"/>
    </xf>
    <xf numFmtId="0" fontId="25" fillId="5" borderId="34" xfId="0" applyFont="1" applyFill="1" applyBorder="1" applyAlignment="1">
      <alignment horizontal="center" vertical="center"/>
    </xf>
    <xf numFmtId="0" fontId="0" fillId="5" borderId="48" xfId="0" applyFill="1" applyBorder="1" applyAlignment="1" applyProtection="1">
      <alignment horizontal="center"/>
    </xf>
    <xf numFmtId="0" fontId="25" fillId="5" borderId="65" xfId="0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vertical="center"/>
    </xf>
    <xf numFmtId="0" fontId="25" fillId="5" borderId="31" xfId="0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right" vertical="center"/>
    </xf>
    <xf numFmtId="0" fontId="25" fillId="5" borderId="43" xfId="0" applyFont="1" applyFill="1" applyBorder="1" applyAlignment="1">
      <alignment vertical="center"/>
    </xf>
    <xf numFmtId="0" fontId="27" fillId="5" borderId="37" xfId="0" applyFont="1" applyFill="1" applyBorder="1" applyAlignment="1">
      <alignment vertical="center"/>
    </xf>
    <xf numFmtId="0" fontId="27" fillId="5" borderId="34" xfId="0" applyFont="1" applyFill="1" applyBorder="1" applyAlignment="1">
      <alignment vertical="center"/>
    </xf>
    <xf numFmtId="0" fontId="25" fillId="5" borderId="42" xfId="0" applyFont="1" applyFill="1" applyBorder="1" applyAlignment="1">
      <alignment horizontal="center" vertical="center"/>
    </xf>
    <xf numFmtId="0" fontId="0" fillId="5" borderId="42" xfId="0" applyFill="1" applyBorder="1" applyProtection="1"/>
    <xf numFmtId="0" fontId="25" fillId="5" borderId="37" xfId="0" applyFont="1" applyFill="1" applyBorder="1" applyAlignment="1">
      <alignment vertical="center"/>
    </xf>
    <xf numFmtId="0" fontId="25" fillId="5" borderId="47" xfId="0" applyFont="1" applyFill="1" applyBorder="1" applyAlignment="1">
      <alignment vertical="center"/>
    </xf>
    <xf numFmtId="0" fontId="25" fillId="7" borderId="35" xfId="0" applyFont="1" applyFill="1" applyBorder="1" applyAlignment="1">
      <alignment horizontal="right" vertical="center"/>
    </xf>
    <xf numFmtId="0" fontId="25" fillId="7" borderId="33" xfId="0" applyFont="1" applyFill="1" applyBorder="1" applyAlignment="1">
      <alignment horizontal="center" vertical="center"/>
    </xf>
    <xf numFmtId="0" fontId="34" fillId="7" borderId="27" xfId="0" applyFont="1" applyFill="1" applyBorder="1" applyAlignment="1">
      <alignment horizontal="center" vertical="center"/>
    </xf>
    <xf numFmtId="0" fontId="25" fillId="7" borderId="34" xfId="0" applyFont="1" applyFill="1" applyBorder="1" applyAlignment="1">
      <alignment vertical="center"/>
    </xf>
    <xf numFmtId="0" fontId="34" fillId="7" borderId="28" xfId="0" applyFont="1" applyFill="1" applyBorder="1" applyAlignment="1">
      <alignment horizontal="center" vertical="center"/>
    </xf>
    <xf numFmtId="0" fontId="25" fillId="7" borderId="37" xfId="0" applyFont="1" applyFill="1" applyBorder="1" applyAlignment="1">
      <alignment vertical="center"/>
    </xf>
    <xf numFmtId="0" fontId="25" fillId="7" borderId="38" xfId="0" applyFont="1" applyFill="1" applyBorder="1" applyAlignment="1">
      <alignment horizontal="center" vertical="center"/>
    </xf>
    <xf numFmtId="0" fontId="27" fillId="7" borderId="35" xfId="0" applyFont="1" applyFill="1" applyBorder="1" applyAlignment="1">
      <alignment vertical="center"/>
    </xf>
    <xf numFmtId="0" fontId="0" fillId="7" borderId="42" xfId="0" applyFill="1" applyBorder="1" applyAlignment="1" applyProtection="1">
      <alignment horizontal="center"/>
    </xf>
    <xf numFmtId="0" fontId="25" fillId="7" borderId="45" xfId="0" applyFont="1" applyFill="1" applyBorder="1" applyAlignment="1">
      <alignment vertical="center"/>
    </xf>
    <xf numFmtId="0" fontId="25" fillId="0" borderId="45" xfId="0" applyFont="1" applyFill="1" applyBorder="1" applyAlignment="1">
      <alignment horizontal="right" vertical="center"/>
    </xf>
    <xf numFmtId="0" fontId="0" fillId="0" borderId="46" xfId="0" applyFill="1" applyBorder="1" applyProtection="1"/>
    <xf numFmtId="0" fontId="25" fillId="8" borderId="33" xfId="0" applyFont="1" applyFill="1" applyBorder="1" applyAlignment="1">
      <alignment horizontal="right" vertical="center"/>
    </xf>
    <xf numFmtId="0" fontId="25" fillId="8" borderId="33" xfId="0" applyFont="1" applyFill="1" applyBorder="1" applyAlignment="1">
      <alignment horizontal="center" vertical="center"/>
    </xf>
    <xf numFmtId="0" fontId="25" fillId="8" borderId="34" xfId="0" applyFont="1" applyFill="1" applyBorder="1" applyAlignment="1">
      <alignment horizontal="right" vertical="center"/>
    </xf>
    <xf numFmtId="0" fontId="34" fillId="8" borderId="27" xfId="0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/>
    </xf>
    <xf numFmtId="0" fontId="4" fillId="0" borderId="41" xfId="0" applyFont="1" applyBorder="1" applyAlignment="1" applyProtection="1">
      <alignment horizontal="center"/>
    </xf>
    <xf numFmtId="0" fontId="2" fillId="0" borderId="51" xfId="1" applyBorder="1" applyAlignment="1" applyProtection="1">
      <alignment horizontal="center" vertical="center"/>
      <protection locked="0"/>
    </xf>
    <xf numFmtId="0" fontId="21" fillId="0" borderId="52" xfId="1" applyFont="1" applyBorder="1" applyAlignment="1" applyProtection="1">
      <alignment horizontal="center" vertical="center"/>
      <protection locked="0"/>
    </xf>
    <xf numFmtId="0" fontId="21" fillId="0" borderId="53" xfId="1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21" fillId="0" borderId="51" xfId="0" applyFont="1" applyBorder="1" applyAlignment="1" applyProtection="1">
      <alignment horizontal="center" vertical="center"/>
      <protection locked="0"/>
    </xf>
    <xf numFmtId="0" fontId="21" fillId="0" borderId="52" xfId="0" applyFont="1" applyBorder="1" applyAlignment="1" applyProtection="1">
      <alignment horizontal="center" vertical="center"/>
      <protection locked="0"/>
    </xf>
    <xf numFmtId="0" fontId="21" fillId="0" borderId="5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</xf>
    <xf numFmtId="17" fontId="23" fillId="0" borderId="24" xfId="0" applyNumberFormat="1" applyFont="1" applyBorder="1" applyAlignment="1">
      <alignment horizontal="center" vertical="center"/>
    </xf>
    <xf numFmtId="17" fontId="23" fillId="0" borderId="25" xfId="0" applyNumberFormat="1" applyFont="1" applyBorder="1" applyAlignment="1">
      <alignment horizontal="center" vertical="center"/>
    </xf>
    <xf numFmtId="17" fontId="23" fillId="0" borderId="26" xfId="0" applyNumberFormat="1" applyFont="1" applyBorder="1" applyAlignment="1">
      <alignment horizontal="center" vertical="center"/>
    </xf>
    <xf numFmtId="164" fontId="23" fillId="0" borderId="24" xfId="0" applyNumberFormat="1" applyFont="1" applyBorder="1" applyAlignment="1">
      <alignment horizontal="center" vertical="center"/>
    </xf>
    <xf numFmtId="164" fontId="23" fillId="0" borderId="25" xfId="0" applyNumberFormat="1" applyFont="1" applyBorder="1" applyAlignment="1">
      <alignment horizontal="center" vertical="center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8" xfId="0" applyFont="1" applyBorder="1" applyAlignment="1" applyProtection="1">
      <alignment horizontal="center" vertical="center" wrapText="1"/>
    </xf>
    <xf numFmtId="0" fontId="24" fillId="0" borderId="54" xfId="0" applyFont="1" applyBorder="1" applyAlignment="1">
      <alignment horizontal="center" vertical="center"/>
    </xf>
    <xf numFmtId="17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49" fontId="3" fillId="2" borderId="51" xfId="0" applyNumberFormat="1" applyFont="1" applyFill="1" applyBorder="1" applyAlignment="1" applyProtection="1">
      <alignment horizontal="center" vertical="center"/>
      <protection locked="0"/>
    </xf>
    <xf numFmtId="49" fontId="3" fillId="2" borderId="5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8" xfId="0" applyFont="1" applyBorder="1" applyAlignment="1" applyProtection="1">
      <alignment horizontal="right" vertical="center"/>
    </xf>
    <xf numFmtId="0" fontId="11" fillId="0" borderId="63" xfId="0" applyFont="1" applyBorder="1" applyAlignment="1" applyProtection="1">
      <alignment horizontal="right" vertical="center" textRotation="90"/>
    </xf>
    <xf numFmtId="0" fontId="11" fillId="0" borderId="1" xfId="0" applyFont="1" applyBorder="1" applyAlignment="1" applyProtection="1">
      <alignment horizontal="right" vertical="center" textRotation="90"/>
    </xf>
    <xf numFmtId="0" fontId="11" fillId="0" borderId="64" xfId="0" applyFont="1" applyBorder="1" applyAlignment="1" applyProtection="1">
      <alignment horizontal="right" vertical="center" textRotation="90"/>
    </xf>
    <xf numFmtId="0" fontId="19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33" fillId="2" borderId="5" xfId="0" applyFont="1" applyFill="1" applyBorder="1" applyAlignment="1" applyProtection="1">
      <alignment horizontal="center" vertical="center"/>
      <protection locked="0"/>
    </xf>
    <xf numFmtId="0" fontId="33" fillId="2" borderId="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17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33" fillId="2" borderId="8" xfId="0" applyFont="1" applyFill="1" applyBorder="1" applyAlignment="1" applyProtection="1">
      <alignment horizontal="center" vertical="center"/>
      <protection locked="0"/>
    </xf>
    <xf numFmtId="0" fontId="33" fillId="2" borderId="39" xfId="0" applyFont="1" applyFill="1" applyBorder="1" applyAlignment="1" applyProtection="1">
      <alignment horizontal="center" vertical="center"/>
      <protection locked="0"/>
    </xf>
    <xf numFmtId="0" fontId="33" fillId="2" borderId="40" xfId="0" applyFont="1" applyFill="1" applyBorder="1" applyAlignment="1" applyProtection="1">
      <alignment horizontal="center" vertical="center"/>
      <protection locked="0"/>
    </xf>
    <xf numFmtId="0" fontId="33" fillId="2" borderId="41" xfId="0" applyFont="1" applyFill="1" applyBorder="1" applyAlignment="1" applyProtection="1">
      <alignment horizontal="center" vertical="center"/>
      <protection locked="0"/>
    </xf>
    <xf numFmtId="0" fontId="1" fillId="0" borderId="61" xfId="0" applyFont="1" applyFill="1" applyBorder="1" applyAlignment="1" applyProtection="1">
      <alignment horizontal="center"/>
    </xf>
    <xf numFmtId="0" fontId="1" fillId="0" borderId="62" xfId="0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1">
    <dxf>
      <font>
        <b/>
        <i/>
        <condense val="0"/>
        <extend val="0"/>
        <color indexed="10"/>
      </font>
      <fill>
        <patternFill>
          <fgColor indexed="34"/>
          <bgColor indexed="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18</xdr:row>
      <xdr:rowOff>0</xdr:rowOff>
    </xdr:from>
    <xdr:to>
      <xdr:col>7</xdr:col>
      <xdr:colOff>781050</xdr:colOff>
      <xdr:row>44</xdr:row>
      <xdr:rowOff>104775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542925" y="2971800"/>
          <a:ext cx="5686425" cy="4314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RAPPEL DE LA PROCEDURE DE TRANSMISSION ET DE VALIDATION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1- 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CHAQUE ETABLISSEMENT ELABORE UNE PROPOSITION (CALENDRIER ET ORGANISATION DES RYTHMES SCOLAIRES) SOUMISE AU CONSEIL D’ETABLISSEMENT / CONSEIL D’ECOLE.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2-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LE DOCUMENT</a:t>
          </a: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DUMENT COMPLETE</a:t>
          </a: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 TRANSMIS, PAR VOIE ELECTRONIQUE, A L’IEN EN RESIDENCE RESPONSABLE DE LA ZONE</a:t>
          </a:r>
          <a:r>
            <a:rPr lang="fr-FR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fr-FR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QUI, APRES VERIFICATION, VALIDE LA PROPOSITION SOUS RESERVE DE REAJUSTEMENTS EVENTUELS.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3-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L’ETABLISSEMENT COMMUNIQUE LE DOCUMENT</a:t>
          </a:r>
          <a:r>
            <a:rPr lang="fr-F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(INTEGRANT LES REAJUSTEMENTS EVENTUELS) AU POSTE DIPLOMATIQUE POUR  VISA ET TRANSMISSION AU SIEGE DE L'AGENCE. 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DATE LIMITE DE PRESENTATION DU DOCUMENT AU VISA DU POSTE DIPLOMATIQUE EST FIXEE AU 10 AVRIL 2018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</a:t>
          </a:r>
          <a:endParaRPr lang="fr-FR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</a:t>
          </a:r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37</xdr:row>
      <xdr:rowOff>38100</xdr:rowOff>
    </xdr:from>
    <xdr:to>
      <xdr:col>4</xdr:col>
      <xdr:colOff>666750</xdr:colOff>
      <xdr:row>41</xdr:row>
      <xdr:rowOff>85725</xdr:rowOff>
    </xdr:to>
    <xdr:pic>
      <xdr:nvPicPr>
        <xdr:cNvPr id="2" name="Image 1" descr="numérisation00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010525"/>
          <a:ext cx="1457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27</xdr:row>
      <xdr:rowOff>295275</xdr:rowOff>
    </xdr:from>
    <xdr:to>
      <xdr:col>9</xdr:col>
      <xdr:colOff>19050</xdr:colOff>
      <xdr:row>28</xdr:row>
      <xdr:rowOff>0</xdr:rowOff>
    </xdr:to>
    <xdr:sp macro="" textlink="">
      <xdr:nvSpPr>
        <xdr:cNvPr id="4101" name="AutoShape 5"/>
        <xdr:cNvSpPr>
          <a:spLocks noChangeArrowheads="1"/>
        </xdr:cNvSpPr>
      </xdr:nvSpPr>
      <xdr:spPr bwMode="auto">
        <a:xfrm>
          <a:off x="3295650" y="4981575"/>
          <a:ext cx="1562100" cy="352425"/>
        </a:xfrm>
        <a:prstGeom prst="wedgeRectCallout">
          <a:avLst>
            <a:gd name="adj1" fmla="val -41977"/>
            <a:gd name="adj2" fmla="val -12026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700" b="0" i="1" u="none" strike="noStrike" baseline="0">
              <a:solidFill>
                <a:srgbClr val="000000"/>
              </a:solidFill>
              <a:latin typeface="Arial Narrow"/>
            </a:rPr>
            <a:t>La mention "valide" doit apparaître dans tous les autres cas.</a:t>
          </a:r>
          <a:endParaRPr lang="fr-FR"/>
        </a:p>
      </xdr:txBody>
    </xdr:sp>
    <xdr:clientData/>
  </xdr:twoCellAnchor>
  <xdr:twoCellAnchor>
    <xdr:from>
      <xdr:col>1</xdr:col>
      <xdr:colOff>19050</xdr:colOff>
      <xdr:row>27</xdr:row>
      <xdr:rowOff>190500</xdr:rowOff>
    </xdr:from>
    <xdr:to>
      <xdr:col>2</xdr:col>
      <xdr:colOff>390525</xdr:colOff>
      <xdr:row>28</xdr:row>
      <xdr:rowOff>95250</xdr:rowOff>
    </xdr:to>
    <xdr:sp macro="" textlink="">
      <xdr:nvSpPr>
        <xdr:cNvPr id="4102" name="AutoShape 6"/>
        <xdr:cNvSpPr>
          <a:spLocks noChangeArrowheads="1"/>
        </xdr:cNvSpPr>
      </xdr:nvSpPr>
      <xdr:spPr bwMode="auto">
        <a:xfrm>
          <a:off x="419100" y="4876800"/>
          <a:ext cx="1543050" cy="552450"/>
        </a:xfrm>
        <a:prstGeom prst="wedgeRectCallout">
          <a:avLst>
            <a:gd name="adj1" fmla="val 76542"/>
            <a:gd name="adj2" fmla="val -741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700" b="0" i="1" u="none" strike="noStrike" baseline="0">
              <a:solidFill>
                <a:srgbClr val="000000"/>
              </a:solidFill>
              <a:latin typeface="Arial Narrow"/>
            </a:rPr>
            <a:t>S'il n'y a pas d'enseignement à un niveau donné, ou si ce niveau est pris en charge par le CNED, ne pas remplir les cases</a:t>
          </a: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coleprimairelss@gmail,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G17"/>
  <sheetViews>
    <sheetView workbookViewId="0">
      <selection activeCell="B3" sqref="B3"/>
    </sheetView>
  </sheetViews>
  <sheetFormatPr baseColWidth="10" defaultRowHeight="12.75" x14ac:dyDescent="0.2"/>
  <cols>
    <col min="1" max="1" width="8.28515625" style="21" customWidth="1"/>
    <col min="2" max="5" width="11.42578125" style="21"/>
    <col min="6" max="6" width="12.7109375" style="21" customWidth="1"/>
    <col min="7" max="7" width="13.140625" style="21" customWidth="1"/>
    <col min="8" max="8" width="15.42578125" style="21" customWidth="1"/>
    <col min="9" max="16384" width="11.42578125" style="21"/>
  </cols>
  <sheetData>
    <row r="1" spans="2:7" ht="15" x14ac:dyDescent="0.25">
      <c r="C1" s="52"/>
      <c r="D1" s="52"/>
      <c r="E1" s="52"/>
      <c r="F1" s="52"/>
      <c r="G1" s="52"/>
    </row>
    <row r="2" spans="2:7" ht="15" customHeight="1" x14ac:dyDescent="0.25">
      <c r="B2" s="53"/>
      <c r="E2" s="52"/>
      <c r="F2" s="52"/>
      <c r="G2" s="52"/>
    </row>
    <row r="13" spans="2:7" x14ac:dyDescent="0.2">
      <c r="B13" s="53"/>
    </row>
    <row r="15" spans="2:7" x14ac:dyDescent="0.2">
      <c r="B15" s="53"/>
    </row>
    <row r="16" spans="2:7" x14ac:dyDescent="0.2">
      <c r="B16" s="53"/>
    </row>
    <row r="17" spans="2:2" x14ac:dyDescent="0.2">
      <c r="B17" s="53" t="s">
        <v>59</v>
      </c>
    </row>
  </sheetData>
  <sheetProtection selectLockedCells="1" selectUnlockedCells="1"/>
  <phoneticPr fontId="0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K59"/>
  <sheetViews>
    <sheetView tabSelected="1" zoomScaleNormal="100" workbookViewId="0">
      <selection activeCell="B36" sqref="B36"/>
    </sheetView>
  </sheetViews>
  <sheetFormatPr baseColWidth="10" defaultRowHeight="12.75" x14ac:dyDescent="0.2"/>
  <cols>
    <col min="1" max="3" width="9.7109375" style="9" customWidth="1"/>
    <col min="4" max="4" width="10.7109375" style="9" customWidth="1"/>
    <col min="5" max="5" width="20" style="9" customWidth="1"/>
    <col min="6" max="9" width="9.7109375" style="9" customWidth="1"/>
    <col min="10" max="10" width="20.28515625" style="9" customWidth="1"/>
    <col min="11" max="16384" width="11.42578125" style="9"/>
  </cols>
  <sheetData>
    <row r="1" spans="2:10" ht="18" customHeight="1" x14ac:dyDescent="0.2">
      <c r="B1" s="218" t="s">
        <v>36</v>
      </c>
      <c r="C1" s="218"/>
      <c r="D1" s="218"/>
      <c r="E1" s="218"/>
      <c r="F1" s="218"/>
      <c r="G1" s="218"/>
      <c r="H1" s="218"/>
      <c r="I1" s="218"/>
      <c r="J1" s="218"/>
    </row>
    <row r="2" spans="2:10" x14ac:dyDescent="0.2">
      <c r="B2" s="217" t="s">
        <v>64</v>
      </c>
      <c r="C2" s="217"/>
      <c r="D2" s="217"/>
      <c r="E2" s="217"/>
      <c r="F2" s="217"/>
      <c r="G2" s="217"/>
      <c r="H2" s="217"/>
      <c r="I2" s="217"/>
      <c r="J2" s="217"/>
    </row>
    <row r="3" spans="2:10" x14ac:dyDescent="0.2">
      <c r="B3" s="217"/>
      <c r="C3" s="217"/>
      <c r="D3" s="217"/>
      <c r="E3" s="217"/>
      <c r="F3" s="217"/>
      <c r="G3" s="217"/>
      <c r="H3" s="217"/>
    </row>
    <row r="4" spans="2:10" ht="18.75" x14ac:dyDescent="0.3">
      <c r="B4" s="12" t="s">
        <v>31</v>
      </c>
      <c r="C4" s="13"/>
      <c r="D4" s="13"/>
      <c r="E4" s="13"/>
      <c r="F4" s="13"/>
      <c r="G4" s="13"/>
      <c r="H4" s="13"/>
      <c r="I4" s="13"/>
    </row>
    <row r="5" spans="2:10" ht="21" customHeight="1" x14ac:dyDescent="0.2">
      <c r="C5" s="54" t="s">
        <v>35</v>
      </c>
    </row>
    <row r="6" spans="2:10" ht="25.5" customHeight="1" x14ac:dyDescent="0.2">
      <c r="C6" s="14" t="s">
        <v>17</v>
      </c>
      <c r="D6" s="15"/>
      <c r="E6" s="219" t="s">
        <v>67</v>
      </c>
      <c r="F6" s="220"/>
      <c r="G6" s="220"/>
      <c r="H6" s="220"/>
      <c r="I6" s="221"/>
    </row>
    <row r="7" spans="2:10" x14ac:dyDescent="0.2">
      <c r="C7" s="15"/>
      <c r="D7" s="15"/>
      <c r="E7" s="14"/>
      <c r="F7" s="14"/>
      <c r="G7" s="14"/>
      <c r="H7" s="14"/>
    </row>
    <row r="8" spans="2:10" ht="24.75" customHeight="1" x14ac:dyDescent="0.2">
      <c r="C8" s="14" t="s">
        <v>21</v>
      </c>
      <c r="D8" s="15"/>
      <c r="E8" s="219" t="s">
        <v>68</v>
      </c>
      <c r="F8" s="220"/>
      <c r="G8" s="220"/>
      <c r="H8" s="220"/>
      <c r="I8" s="221"/>
    </row>
    <row r="9" spans="2:10" x14ac:dyDescent="0.2">
      <c r="C9" s="15"/>
      <c r="D9" s="15"/>
      <c r="E9" s="14"/>
      <c r="F9" s="14"/>
      <c r="G9" s="14"/>
      <c r="H9" s="14"/>
    </row>
    <row r="10" spans="2:10" ht="25.5" customHeight="1" x14ac:dyDescent="0.2">
      <c r="C10" s="14" t="s">
        <v>20</v>
      </c>
      <c r="D10" s="15"/>
      <c r="E10" s="219" t="s">
        <v>69</v>
      </c>
      <c r="F10" s="220"/>
      <c r="G10" s="220"/>
      <c r="H10" s="220"/>
      <c r="I10" s="221"/>
    </row>
    <row r="11" spans="2:10" x14ac:dyDescent="0.2">
      <c r="C11" s="15"/>
      <c r="D11" s="15"/>
      <c r="E11" s="14"/>
      <c r="F11" s="14"/>
      <c r="G11" s="14"/>
      <c r="H11" s="14"/>
    </row>
    <row r="12" spans="2:10" ht="26.25" customHeight="1" x14ac:dyDescent="0.2">
      <c r="C12" s="14" t="s">
        <v>19</v>
      </c>
      <c r="D12" s="15"/>
      <c r="E12" s="213" t="s">
        <v>70</v>
      </c>
      <c r="F12" s="214"/>
      <c r="G12" s="214"/>
      <c r="H12" s="214"/>
      <c r="I12" s="215"/>
    </row>
    <row r="13" spans="2:10" ht="39" customHeight="1" x14ac:dyDescent="0.2"/>
    <row r="14" spans="2:10" ht="15" customHeight="1" x14ac:dyDescent="0.3">
      <c r="B14" s="12" t="s">
        <v>32</v>
      </c>
      <c r="C14" s="13"/>
      <c r="D14" s="13"/>
      <c r="E14" s="13"/>
      <c r="F14" s="13"/>
      <c r="G14" s="13"/>
      <c r="H14" s="13"/>
      <c r="I14" s="13"/>
    </row>
    <row r="15" spans="2:10" ht="15" customHeight="1" x14ac:dyDescent="0.2">
      <c r="B15" s="16" t="s">
        <v>60</v>
      </c>
      <c r="D15" s="9" t="s">
        <v>65</v>
      </c>
    </row>
    <row r="16" spans="2:10" ht="23.25" customHeight="1" x14ac:dyDescent="0.2">
      <c r="B16" s="216" t="s">
        <v>61</v>
      </c>
      <c r="C16" s="216"/>
      <c r="D16" s="216"/>
      <c r="E16" s="216"/>
      <c r="F16" s="216"/>
      <c r="G16" s="216"/>
      <c r="H16" s="216"/>
      <c r="I16" s="216"/>
    </row>
    <row r="17" spans="2:10" ht="15" customHeight="1" x14ac:dyDescent="0.2">
      <c r="B17" s="95" t="s">
        <v>57</v>
      </c>
      <c r="C17" s="83"/>
      <c r="D17" s="83"/>
      <c r="E17" s="83"/>
      <c r="F17" s="83"/>
      <c r="G17" s="83"/>
      <c r="H17" s="83"/>
      <c r="I17" s="83"/>
    </row>
    <row r="18" spans="2:10" ht="15" customHeight="1" x14ac:dyDescent="0.2">
      <c r="B18" s="16" t="s">
        <v>38</v>
      </c>
    </row>
    <row r="19" spans="2:10" s="86" customFormat="1" ht="15" customHeight="1" x14ac:dyDescent="0.2">
      <c r="B19" s="216" t="s">
        <v>55</v>
      </c>
      <c r="C19" s="216"/>
      <c r="D19" s="216"/>
      <c r="E19" s="216"/>
      <c r="F19" s="216"/>
      <c r="G19" s="216"/>
      <c r="H19" s="216"/>
      <c r="I19" s="216"/>
    </row>
    <row r="20" spans="2:10" ht="15" customHeight="1" x14ac:dyDescent="0.2"/>
    <row r="21" spans="2:10" ht="15" customHeight="1" x14ac:dyDescent="0.2"/>
    <row r="22" spans="2:10" ht="15" customHeight="1" x14ac:dyDescent="0.2">
      <c r="B22" s="17"/>
      <c r="C22" s="17"/>
      <c r="D22" s="17"/>
      <c r="E22" s="17"/>
      <c r="F22" s="17"/>
      <c r="G22" s="17"/>
      <c r="H22" s="17"/>
      <c r="I22" s="17"/>
    </row>
    <row r="23" spans="2:10" ht="12" customHeight="1" x14ac:dyDescent="0.2">
      <c r="B23" s="17"/>
      <c r="C23" s="17"/>
      <c r="D23" s="17"/>
      <c r="E23" s="17"/>
      <c r="F23" s="17"/>
      <c r="G23" s="17"/>
      <c r="H23" s="17"/>
      <c r="I23" s="17"/>
    </row>
    <row r="24" spans="2:10" ht="10.5" customHeight="1" x14ac:dyDescent="0.2">
      <c r="B24" s="18"/>
      <c r="C24" s="19"/>
      <c r="D24" s="19"/>
      <c r="E24" s="20"/>
      <c r="G24" s="18"/>
      <c r="H24" s="19"/>
      <c r="I24" s="19"/>
      <c r="J24" s="20"/>
    </row>
    <row r="25" spans="2:10" x14ac:dyDescent="0.2">
      <c r="B25" s="55" t="s">
        <v>23</v>
      </c>
      <c r="C25" s="53"/>
      <c r="D25" s="53"/>
      <c r="E25" s="56"/>
      <c r="F25" s="53"/>
      <c r="G25" s="55" t="s">
        <v>23</v>
      </c>
      <c r="H25" s="53"/>
      <c r="I25" s="21"/>
      <c r="J25" s="22"/>
    </row>
    <row r="26" spans="2:10" ht="12.75" customHeight="1" x14ac:dyDescent="0.2">
      <c r="B26" s="55"/>
      <c r="C26" s="53"/>
      <c r="D26" s="53"/>
      <c r="E26" s="56"/>
      <c r="F26" s="53"/>
      <c r="G26" s="55"/>
      <c r="H26" s="53"/>
      <c r="I26" s="21"/>
      <c r="J26" s="22"/>
    </row>
    <row r="27" spans="2:10" x14ac:dyDescent="0.2">
      <c r="B27" s="55" t="s">
        <v>33</v>
      </c>
      <c r="C27" s="53"/>
      <c r="D27" s="53"/>
      <c r="E27" s="56"/>
      <c r="F27" s="53"/>
      <c r="G27" s="55" t="s">
        <v>34</v>
      </c>
      <c r="H27" s="53"/>
      <c r="I27" s="21"/>
      <c r="J27" s="22"/>
    </row>
    <row r="28" spans="2:10" ht="20.100000000000001" customHeight="1" x14ac:dyDescent="0.2">
      <c r="B28" s="207"/>
      <c r="C28" s="208"/>
      <c r="D28" s="208"/>
      <c r="E28" s="209"/>
      <c r="F28" s="21"/>
      <c r="G28" s="207"/>
      <c r="H28" s="208"/>
      <c r="I28" s="208"/>
      <c r="J28" s="209"/>
    </row>
    <row r="29" spans="2:10" ht="20.100000000000001" customHeight="1" x14ac:dyDescent="0.2">
      <c r="B29" s="207"/>
      <c r="C29" s="208"/>
      <c r="D29" s="208"/>
      <c r="E29" s="209"/>
      <c r="F29" s="21"/>
      <c r="G29" s="207"/>
      <c r="H29" s="208"/>
      <c r="I29" s="208"/>
      <c r="J29" s="209"/>
    </row>
    <row r="30" spans="2:10" ht="20.100000000000001" customHeight="1" x14ac:dyDescent="0.2">
      <c r="B30" s="207"/>
      <c r="C30" s="208"/>
      <c r="D30" s="208"/>
      <c r="E30" s="209"/>
      <c r="F30" s="21"/>
      <c r="G30" s="207"/>
      <c r="H30" s="208"/>
      <c r="I30" s="208"/>
      <c r="J30" s="209"/>
    </row>
    <row r="31" spans="2:10" ht="20.100000000000001" customHeight="1" x14ac:dyDescent="0.2">
      <c r="B31" s="207"/>
      <c r="C31" s="208"/>
      <c r="D31" s="208"/>
      <c r="E31" s="209"/>
      <c r="F31" s="21"/>
      <c r="G31" s="207"/>
      <c r="H31" s="208"/>
      <c r="I31" s="208"/>
      <c r="J31" s="209"/>
    </row>
    <row r="32" spans="2:10" ht="20.100000000000001" customHeight="1" x14ac:dyDescent="0.2">
      <c r="B32" s="210"/>
      <c r="C32" s="211"/>
      <c r="D32" s="211"/>
      <c r="E32" s="212"/>
      <c r="F32" s="21"/>
      <c r="G32" s="210"/>
      <c r="H32" s="211"/>
      <c r="I32" s="211"/>
      <c r="J32" s="212"/>
    </row>
    <row r="33" spans="2:11" x14ac:dyDescent="0.2">
      <c r="D33" s="21"/>
      <c r="E33" s="21"/>
      <c r="F33" s="21"/>
      <c r="G33" s="21"/>
    </row>
    <row r="34" spans="2:11" x14ac:dyDescent="0.2">
      <c r="B34" s="18"/>
      <c r="C34" s="19"/>
      <c r="D34" s="115"/>
      <c r="E34" s="19"/>
      <c r="F34" s="19"/>
      <c r="G34" s="19"/>
      <c r="H34" s="19"/>
      <c r="I34" s="19"/>
      <c r="J34" s="19"/>
      <c r="K34" s="20"/>
    </row>
    <row r="35" spans="2:11" x14ac:dyDescent="0.2">
      <c r="B35" s="55" t="s">
        <v>78</v>
      </c>
      <c r="C35" s="21"/>
      <c r="D35" s="21"/>
      <c r="E35" s="21"/>
      <c r="F35" s="21"/>
      <c r="G35" s="21"/>
      <c r="H35" s="53"/>
      <c r="I35" s="21"/>
      <c r="J35" s="21"/>
      <c r="K35" s="22"/>
    </row>
    <row r="36" spans="2:11" x14ac:dyDescent="0.2">
      <c r="B36" s="116"/>
      <c r="C36" s="21"/>
      <c r="D36" s="53"/>
      <c r="E36" s="21"/>
      <c r="F36" s="21"/>
      <c r="G36" s="21"/>
      <c r="H36" s="21"/>
      <c r="I36" s="21"/>
      <c r="J36" s="21"/>
      <c r="K36" s="22"/>
    </row>
    <row r="37" spans="2:11" x14ac:dyDescent="0.2">
      <c r="B37" s="55" t="s">
        <v>62</v>
      </c>
      <c r="C37" s="21"/>
      <c r="D37" s="112"/>
      <c r="E37" s="112"/>
      <c r="F37" s="112"/>
      <c r="G37" s="112"/>
      <c r="H37" s="117"/>
      <c r="I37" s="112"/>
      <c r="J37" s="21"/>
      <c r="K37" s="22"/>
    </row>
    <row r="38" spans="2:11" x14ac:dyDescent="0.2">
      <c r="B38" s="207"/>
      <c r="C38" s="208"/>
      <c r="D38" s="208"/>
      <c r="E38" s="208"/>
      <c r="F38" s="208"/>
      <c r="G38" s="112"/>
      <c r="H38" s="208"/>
      <c r="I38" s="208"/>
      <c r="J38" s="208"/>
      <c r="K38" s="209"/>
    </row>
    <row r="39" spans="2:11" x14ac:dyDescent="0.2">
      <c r="B39" s="207"/>
      <c r="C39" s="208"/>
      <c r="D39" s="208"/>
      <c r="E39" s="208"/>
      <c r="F39" s="208"/>
      <c r="G39" s="112"/>
      <c r="H39" s="208"/>
      <c r="I39" s="208"/>
      <c r="J39" s="208"/>
      <c r="K39" s="209"/>
    </row>
    <row r="40" spans="2:11" x14ac:dyDescent="0.2">
      <c r="B40" s="207"/>
      <c r="C40" s="208"/>
      <c r="D40" s="208"/>
      <c r="E40" s="208"/>
      <c r="F40" s="208"/>
      <c r="G40" s="112"/>
      <c r="H40" s="208"/>
      <c r="I40" s="208"/>
      <c r="J40" s="208"/>
      <c r="K40" s="209"/>
    </row>
    <row r="41" spans="2:11" x14ac:dyDescent="0.2">
      <c r="B41" s="207"/>
      <c r="C41" s="208"/>
      <c r="D41" s="208"/>
      <c r="E41" s="208"/>
      <c r="F41" s="208"/>
      <c r="G41" s="112"/>
      <c r="H41" s="208"/>
      <c r="I41" s="208"/>
      <c r="J41" s="208"/>
      <c r="K41" s="209"/>
    </row>
    <row r="42" spans="2:11" x14ac:dyDescent="0.2">
      <c r="B42" s="207"/>
      <c r="C42" s="208"/>
      <c r="D42" s="208"/>
      <c r="E42" s="208"/>
      <c r="F42" s="208"/>
      <c r="G42" s="112"/>
      <c r="H42" s="208"/>
      <c r="I42" s="208"/>
      <c r="J42" s="208"/>
      <c r="K42" s="209"/>
    </row>
    <row r="43" spans="2:11" x14ac:dyDescent="0.2">
      <c r="B43" s="55" t="s">
        <v>63</v>
      </c>
      <c r="C43" s="21"/>
      <c r="D43" s="112"/>
      <c r="E43" s="112"/>
      <c r="F43" s="112"/>
      <c r="G43" s="112"/>
      <c r="H43" s="208"/>
      <c r="I43" s="208"/>
      <c r="J43" s="208"/>
      <c r="K43" s="209"/>
    </row>
    <row r="44" spans="2:11" x14ac:dyDescent="0.2">
      <c r="B44" s="113"/>
      <c r="C44" s="114"/>
      <c r="D44" s="114"/>
      <c r="E44" s="114"/>
      <c r="F44" s="114"/>
      <c r="G44" s="112"/>
      <c r="H44" s="208"/>
      <c r="I44" s="208"/>
      <c r="J44" s="208"/>
      <c r="K44" s="209"/>
    </row>
    <row r="45" spans="2:11" x14ac:dyDescent="0.2">
      <c r="B45" s="113"/>
      <c r="C45" s="114"/>
      <c r="D45" s="114"/>
      <c r="E45" s="114"/>
      <c r="F45" s="114"/>
      <c r="G45" s="112"/>
      <c r="H45" s="208"/>
      <c r="I45" s="208"/>
      <c r="J45" s="208"/>
      <c r="K45" s="209"/>
    </row>
    <row r="46" spans="2:11" x14ac:dyDescent="0.2">
      <c r="B46" s="113"/>
      <c r="C46" s="114"/>
      <c r="D46" s="114"/>
      <c r="E46" s="114"/>
      <c r="F46" s="114"/>
      <c r="G46" s="112"/>
      <c r="H46" s="208"/>
      <c r="I46" s="208"/>
      <c r="J46" s="208"/>
      <c r="K46" s="209"/>
    </row>
    <row r="47" spans="2:11" x14ac:dyDescent="0.2">
      <c r="B47" s="113"/>
      <c r="C47" s="114"/>
      <c r="D47" s="114"/>
      <c r="E47" s="114"/>
      <c r="F47" s="114"/>
      <c r="G47" s="112"/>
      <c r="H47" s="208"/>
      <c r="I47" s="208"/>
      <c r="J47" s="208"/>
      <c r="K47" s="209"/>
    </row>
    <row r="48" spans="2:11" x14ac:dyDescent="0.2">
      <c r="B48" s="118"/>
      <c r="C48" s="119"/>
      <c r="D48" s="119"/>
      <c r="E48" s="119"/>
      <c r="F48" s="119"/>
      <c r="G48" s="120"/>
      <c r="H48" s="211"/>
      <c r="I48" s="211"/>
      <c r="J48" s="211"/>
      <c r="K48" s="212"/>
    </row>
    <row r="49" spans="2:11" x14ac:dyDescent="0.2">
      <c r="B49" s="112"/>
      <c r="C49" s="112"/>
      <c r="D49" s="112"/>
      <c r="E49" s="112"/>
      <c r="F49" s="112"/>
      <c r="H49" s="112"/>
      <c r="I49" s="112"/>
      <c r="J49" s="112"/>
      <c r="K49" s="112"/>
    </row>
    <row r="50" spans="2:11" x14ac:dyDescent="0.2">
      <c r="B50" s="18"/>
      <c r="C50" s="19"/>
      <c r="D50" s="115"/>
      <c r="E50" s="19"/>
      <c r="F50" s="20"/>
    </row>
    <row r="51" spans="2:11" x14ac:dyDescent="0.2">
      <c r="B51" s="55" t="s">
        <v>23</v>
      </c>
      <c r="C51" s="21"/>
      <c r="D51" s="21"/>
      <c r="E51" s="21"/>
      <c r="F51" s="22"/>
    </row>
    <row r="52" spans="2:11" x14ac:dyDescent="0.2">
      <c r="B52" s="116"/>
      <c r="C52" s="21"/>
      <c r="D52" s="53"/>
      <c r="E52" s="21"/>
      <c r="F52" s="22"/>
    </row>
    <row r="53" spans="2:11" x14ac:dyDescent="0.2">
      <c r="B53" s="55" t="s">
        <v>22</v>
      </c>
      <c r="C53" s="21"/>
      <c r="D53" s="112"/>
      <c r="E53" s="112"/>
      <c r="F53" s="121"/>
    </row>
    <row r="54" spans="2:11" x14ac:dyDescent="0.2">
      <c r="B54" s="207"/>
      <c r="C54" s="208"/>
      <c r="D54" s="208"/>
      <c r="E54" s="208"/>
      <c r="F54" s="209"/>
    </row>
    <row r="55" spans="2:11" x14ac:dyDescent="0.2">
      <c r="B55" s="207"/>
      <c r="C55" s="208"/>
      <c r="D55" s="208"/>
      <c r="E55" s="208"/>
      <c r="F55" s="209"/>
    </row>
    <row r="56" spans="2:11" x14ac:dyDescent="0.2">
      <c r="B56" s="207"/>
      <c r="C56" s="208"/>
      <c r="D56" s="208"/>
      <c r="E56" s="208"/>
      <c r="F56" s="209"/>
    </row>
    <row r="57" spans="2:11" x14ac:dyDescent="0.2">
      <c r="B57" s="207"/>
      <c r="C57" s="208"/>
      <c r="D57" s="208"/>
      <c r="E57" s="208"/>
      <c r="F57" s="209"/>
    </row>
    <row r="58" spans="2:11" x14ac:dyDescent="0.2">
      <c r="B58" s="207"/>
      <c r="C58" s="208"/>
      <c r="D58" s="208"/>
      <c r="E58" s="208"/>
      <c r="F58" s="209"/>
    </row>
    <row r="59" spans="2:11" x14ac:dyDescent="0.2">
      <c r="B59" s="118"/>
      <c r="C59" s="119"/>
      <c r="D59" s="119"/>
      <c r="E59" s="119"/>
      <c r="F59" s="122"/>
    </row>
  </sheetData>
  <sheetProtection selectLockedCells="1"/>
  <mergeCells count="14">
    <mergeCell ref="E12:I12"/>
    <mergeCell ref="B16:I16"/>
    <mergeCell ref="B19:I19"/>
    <mergeCell ref="B3:H3"/>
    <mergeCell ref="B1:J1"/>
    <mergeCell ref="B2:J2"/>
    <mergeCell ref="E6:I6"/>
    <mergeCell ref="E8:I8"/>
    <mergeCell ref="E10:I10"/>
    <mergeCell ref="B28:E32"/>
    <mergeCell ref="G28:J32"/>
    <mergeCell ref="B38:F42"/>
    <mergeCell ref="H38:K48"/>
    <mergeCell ref="B54:F58"/>
  </mergeCells>
  <phoneticPr fontId="0" type="noConversion"/>
  <hyperlinks>
    <hyperlink ref="E12" r:id="rId1"/>
  </hyperlinks>
  <pageMargins left="0.59055118110236227" right="0.59055118110236227" top="0.59055118110236227" bottom="0.59055118110236227" header="0.31496062992125984" footer="0.31496062992125984"/>
  <pageSetup paperSize="9" scale="7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Y72"/>
  <sheetViews>
    <sheetView showGridLines="0" zoomScaleNormal="100" workbookViewId="0">
      <selection activeCell="V14" sqref="V14"/>
    </sheetView>
  </sheetViews>
  <sheetFormatPr baseColWidth="10" defaultRowHeight="12.75" x14ac:dyDescent="0.2"/>
  <cols>
    <col min="1" max="1" width="1.42578125" style="7" customWidth="1"/>
    <col min="2" max="3" width="3.28515625" style="7" customWidth="1"/>
    <col min="4" max="4" width="4.7109375" style="8" customWidth="1"/>
    <col min="5" max="5" width="3.28515625" style="8" customWidth="1"/>
    <col min="6" max="6" width="3.28515625" style="7" customWidth="1"/>
    <col min="7" max="7" width="4.7109375" style="7" customWidth="1"/>
    <col min="8" max="9" width="3.28515625" style="8" customWidth="1"/>
    <col min="10" max="10" width="4.7109375" style="7" customWidth="1"/>
    <col min="11" max="11" width="3.28515625" style="7" customWidth="1"/>
    <col min="12" max="12" width="3.28515625" style="8" customWidth="1"/>
    <col min="13" max="13" width="4.7109375" style="8" customWidth="1"/>
    <col min="14" max="15" width="3.28515625" style="7" customWidth="1"/>
    <col min="16" max="16" width="4.7109375" style="7" customWidth="1"/>
    <col min="17" max="18" width="3.28515625" style="7" customWidth="1"/>
    <col min="19" max="19" width="4.7109375" style="7" customWidth="1"/>
    <col min="20" max="21" width="3.28515625" style="8" customWidth="1"/>
    <col min="22" max="22" width="4.7109375" style="7" customWidth="1"/>
    <col min="23" max="23" width="3.28515625" style="7" customWidth="1"/>
    <col min="24" max="24" width="3.28515625" style="8" customWidth="1"/>
    <col min="25" max="25" width="4.7109375" style="8" customWidth="1"/>
    <col min="26" max="27" width="3.28515625" style="7" customWidth="1"/>
    <col min="28" max="28" width="4.7109375" style="7" customWidth="1"/>
    <col min="29" max="30" width="3.28515625" style="7" customWidth="1"/>
    <col min="31" max="31" width="4.7109375" style="7" customWidth="1"/>
    <col min="32" max="33" width="3.28515625" style="7" customWidth="1"/>
    <col min="34" max="34" width="4.7109375" style="7" customWidth="1"/>
    <col min="35" max="36" width="3.28515625" style="7" customWidth="1"/>
    <col min="37" max="37" width="4.7109375" style="7" customWidth="1"/>
    <col min="38" max="38" width="3.140625" style="7" customWidth="1"/>
    <col min="39" max="39" width="4.5703125" style="7" customWidth="1"/>
    <col min="40" max="16384" width="11.42578125" style="7"/>
  </cols>
  <sheetData>
    <row r="1" spans="1:51" ht="15.75" x14ac:dyDescent="0.25">
      <c r="D1" s="80"/>
      <c r="E1" s="80"/>
      <c r="F1" s="80"/>
      <c r="G1" s="80"/>
      <c r="H1" s="80"/>
      <c r="I1" s="80"/>
      <c r="J1" s="80"/>
      <c r="K1" s="80"/>
      <c r="L1" s="80"/>
      <c r="M1" s="80"/>
      <c r="N1" s="222" t="s">
        <v>41</v>
      </c>
      <c r="O1" s="222"/>
      <c r="P1" s="222"/>
      <c r="Q1" s="222"/>
      <c r="R1" s="222"/>
      <c r="S1" s="222"/>
      <c r="T1" s="222"/>
      <c r="U1" s="222"/>
      <c r="V1" s="222"/>
    </row>
    <row r="2" spans="1:51" ht="15" customHeight="1" x14ac:dyDescent="0.2">
      <c r="D2" s="7"/>
      <c r="E2" s="79"/>
      <c r="F2" s="79"/>
      <c r="G2" s="79"/>
      <c r="H2" s="79"/>
      <c r="I2" s="79"/>
      <c r="J2" s="79"/>
      <c r="K2" s="79"/>
      <c r="L2" s="79"/>
      <c r="M2" s="79"/>
      <c r="N2" s="217" t="s">
        <v>64</v>
      </c>
      <c r="O2" s="217"/>
      <c r="P2" s="217"/>
      <c r="Q2" s="217"/>
      <c r="R2" s="217"/>
      <c r="S2" s="217"/>
      <c r="T2" s="217"/>
      <c r="U2" s="217"/>
      <c r="V2" s="217"/>
    </row>
    <row r="3" spans="1:51" ht="15" customHeight="1" x14ac:dyDescent="0.2">
      <c r="A3" s="9"/>
      <c r="C3" s="85" t="str">
        <f>IF(ISBLANK('II- Identif. - Instructions'!$E$6),"",'II- Identif. - Instructions'!$E$6)</f>
        <v>Ecole Léopold Sédar SENGHOR</v>
      </c>
      <c r="D3" s="11"/>
      <c r="R3" s="82"/>
      <c r="S3" s="82"/>
      <c r="T3" s="82"/>
      <c r="U3" s="81"/>
      <c r="V3" s="78"/>
      <c r="W3" s="10"/>
      <c r="X3" s="9"/>
      <c r="Y3" s="9"/>
      <c r="Z3" s="10"/>
      <c r="AA3" s="10"/>
      <c r="AB3" s="9"/>
      <c r="AC3" s="9"/>
      <c r="AD3" s="9"/>
      <c r="AE3" s="9"/>
      <c r="AF3" s="9"/>
      <c r="AG3" s="9"/>
      <c r="AH3" s="10"/>
      <c r="AL3" s="9"/>
    </row>
    <row r="4" spans="1:51" ht="15" customHeight="1" x14ac:dyDescent="0.2">
      <c r="A4" s="9"/>
      <c r="C4" s="85" t="str">
        <f>IF(ISBLANK('II- Identif. - Instructions'!$E$8),"",'II- Identif. - Instructions'!$E$8)</f>
        <v>Port-Gentil</v>
      </c>
      <c r="D4" s="11"/>
      <c r="N4" s="228" t="s">
        <v>52</v>
      </c>
      <c r="O4" s="228"/>
      <c r="P4" s="228"/>
      <c r="Q4" s="228"/>
      <c r="R4" s="228"/>
      <c r="S4" s="228"/>
      <c r="T4" s="229"/>
      <c r="U4" s="84" t="s">
        <v>58</v>
      </c>
      <c r="V4" s="78"/>
      <c r="W4" s="10"/>
      <c r="X4" s="9"/>
      <c r="Y4" s="9"/>
      <c r="Z4" s="10"/>
      <c r="AA4" s="10"/>
      <c r="AB4" s="9"/>
      <c r="AC4" s="9"/>
      <c r="AD4" s="9"/>
      <c r="AE4" s="9"/>
      <c r="AF4" s="9"/>
      <c r="AG4" s="9"/>
      <c r="AH4" s="10"/>
      <c r="AL4" s="9"/>
    </row>
    <row r="5" spans="1:51" ht="15" customHeight="1" x14ac:dyDescent="0.2">
      <c r="A5" s="9"/>
      <c r="C5" s="85" t="str">
        <f>IF(ISBLANK('II- Identif. - Instructions'!$E$10),"",'II- Identif. - Instructions'!$E$10)</f>
        <v>GABON</v>
      </c>
      <c r="D5" s="11"/>
      <c r="N5" s="228"/>
      <c r="O5" s="228"/>
      <c r="P5" s="228"/>
      <c r="Q5" s="228"/>
      <c r="R5" s="228"/>
      <c r="S5" s="228"/>
      <c r="T5" s="229"/>
      <c r="U5" s="84" t="s">
        <v>51</v>
      </c>
      <c r="V5" s="78"/>
      <c r="W5" s="10"/>
      <c r="X5" s="9"/>
      <c r="Y5" s="9"/>
      <c r="Z5" s="10"/>
      <c r="AA5" s="10"/>
      <c r="AB5" s="9"/>
      <c r="AC5" s="9"/>
      <c r="AD5" s="9"/>
      <c r="AE5" s="9"/>
      <c r="AF5" s="9"/>
      <c r="AG5" s="9"/>
      <c r="AH5" s="10"/>
      <c r="AL5" s="9"/>
    </row>
    <row r="6" spans="1:51" ht="15" customHeight="1" thickBot="1" x14ac:dyDescent="0.25">
      <c r="A6" s="9"/>
      <c r="B6" s="57"/>
      <c r="D6" s="7"/>
      <c r="E6" s="58"/>
      <c r="F6" s="57"/>
      <c r="G6" s="58"/>
      <c r="H6" s="58"/>
      <c r="I6" s="58"/>
      <c r="J6" s="58"/>
      <c r="K6" s="57"/>
      <c r="L6" s="58"/>
      <c r="M6" s="58"/>
      <c r="N6" s="57"/>
      <c r="O6" s="57"/>
      <c r="P6" s="58"/>
      <c r="Q6" s="57"/>
      <c r="R6" s="57"/>
      <c r="S6" s="58"/>
      <c r="T6" s="58"/>
      <c r="U6" s="58"/>
      <c r="V6" s="58"/>
      <c r="W6" s="57"/>
      <c r="X6" s="58"/>
      <c r="Y6" s="58"/>
      <c r="Z6" s="57"/>
      <c r="AA6" s="57"/>
      <c r="AB6" s="58"/>
      <c r="AC6" s="57"/>
      <c r="AD6" s="57"/>
      <c r="AE6" s="58"/>
      <c r="AF6" s="57"/>
      <c r="AG6" s="57"/>
      <c r="AH6" s="58"/>
      <c r="AI6" s="57"/>
      <c r="AJ6" s="57"/>
      <c r="AK6" s="58"/>
      <c r="AL6" s="9"/>
    </row>
    <row r="7" spans="1:51" ht="12.75" customHeight="1" thickTop="1" thickBot="1" x14ac:dyDescent="0.25">
      <c r="A7" s="9"/>
      <c r="B7" s="231">
        <v>43313</v>
      </c>
      <c r="C7" s="232"/>
      <c r="D7" s="232"/>
      <c r="E7" s="231">
        <v>43344</v>
      </c>
      <c r="F7" s="232"/>
      <c r="G7" s="232"/>
      <c r="H7" s="231">
        <v>43374</v>
      </c>
      <c r="I7" s="232"/>
      <c r="J7" s="232"/>
      <c r="K7" s="231">
        <v>43405</v>
      </c>
      <c r="L7" s="232"/>
      <c r="M7" s="232"/>
      <c r="N7" s="231">
        <v>43435</v>
      </c>
      <c r="O7" s="232"/>
      <c r="P7" s="232"/>
      <c r="Q7" s="223">
        <v>43466</v>
      </c>
      <c r="R7" s="224"/>
      <c r="S7" s="225"/>
      <c r="T7" s="223">
        <v>43497</v>
      </c>
      <c r="U7" s="224"/>
      <c r="V7" s="225"/>
      <c r="W7" s="223">
        <v>43525</v>
      </c>
      <c r="X7" s="224"/>
      <c r="Y7" s="225"/>
      <c r="Z7" s="226">
        <v>43556</v>
      </c>
      <c r="AA7" s="227"/>
      <c r="AB7" s="227"/>
      <c r="AC7" s="223">
        <v>43586</v>
      </c>
      <c r="AD7" s="224"/>
      <c r="AE7" s="225"/>
      <c r="AF7" s="226">
        <v>43617</v>
      </c>
      <c r="AG7" s="227"/>
      <c r="AH7" s="227"/>
      <c r="AI7" s="223">
        <v>43647</v>
      </c>
      <c r="AJ7" s="224"/>
      <c r="AK7" s="225"/>
      <c r="AL7" s="9"/>
      <c r="AP7" s="147"/>
    </row>
    <row r="8" spans="1:51" ht="13.5" thickTop="1" x14ac:dyDescent="0.2">
      <c r="A8" s="9"/>
      <c r="B8" s="157">
        <v>1</v>
      </c>
      <c r="C8" s="158" t="s">
        <v>44</v>
      </c>
      <c r="D8" s="159"/>
      <c r="E8" s="128">
        <v>1</v>
      </c>
      <c r="F8" s="99" t="s">
        <v>45</v>
      </c>
      <c r="G8" s="92"/>
      <c r="H8" s="139">
        <v>1</v>
      </c>
      <c r="I8" s="102" t="s">
        <v>43</v>
      </c>
      <c r="J8" s="90">
        <v>4</v>
      </c>
      <c r="K8" s="191">
        <v>1</v>
      </c>
      <c r="L8" s="192" t="s">
        <v>48</v>
      </c>
      <c r="M8" s="193">
        <v>6</v>
      </c>
      <c r="N8" s="128">
        <v>1</v>
      </c>
      <c r="O8" s="99" t="s">
        <v>45</v>
      </c>
      <c r="P8" s="90"/>
      <c r="Q8" s="174">
        <v>1</v>
      </c>
      <c r="R8" s="158" t="s">
        <v>50</v>
      </c>
      <c r="S8" s="159"/>
      <c r="T8" s="103">
        <v>1</v>
      </c>
      <c r="U8" s="100" t="s">
        <v>42</v>
      </c>
      <c r="V8" s="91">
        <v>4</v>
      </c>
      <c r="W8" s="181">
        <v>1</v>
      </c>
      <c r="X8" s="182" t="s">
        <v>42</v>
      </c>
      <c r="Y8" s="159"/>
      <c r="Z8" s="105">
        <v>1</v>
      </c>
      <c r="AA8" s="102" t="s">
        <v>43</v>
      </c>
      <c r="AB8" s="90">
        <v>4</v>
      </c>
      <c r="AC8" s="198">
        <v>1</v>
      </c>
      <c r="AD8" s="192" t="s">
        <v>44</v>
      </c>
      <c r="AE8" s="193"/>
      <c r="AF8" s="141">
        <v>1</v>
      </c>
      <c r="AG8" s="99" t="s">
        <v>45</v>
      </c>
      <c r="AH8" s="90"/>
      <c r="AI8" s="105">
        <v>1</v>
      </c>
      <c r="AJ8" s="127" t="s">
        <v>43</v>
      </c>
      <c r="AK8" s="90">
        <v>4</v>
      </c>
      <c r="AL8" s="9"/>
    </row>
    <row r="9" spans="1:51" x14ac:dyDescent="0.2">
      <c r="A9" s="9"/>
      <c r="B9" s="160">
        <v>2</v>
      </c>
      <c r="C9" s="158" t="s">
        <v>48</v>
      </c>
      <c r="D9" s="161"/>
      <c r="E9" s="136">
        <v>2</v>
      </c>
      <c r="F9" s="99" t="s">
        <v>49</v>
      </c>
      <c r="G9" s="91"/>
      <c r="H9" s="137">
        <v>2</v>
      </c>
      <c r="I9" s="100" t="s">
        <v>50</v>
      </c>
      <c r="J9" s="90">
        <v>6</v>
      </c>
      <c r="K9" s="135">
        <v>2</v>
      </c>
      <c r="L9" s="100" t="s">
        <v>42</v>
      </c>
      <c r="M9" s="91">
        <v>4</v>
      </c>
      <c r="N9" s="136">
        <v>2</v>
      </c>
      <c r="O9" s="99" t="s">
        <v>49</v>
      </c>
      <c r="P9" s="91"/>
      <c r="Q9" s="175">
        <v>2</v>
      </c>
      <c r="R9" s="158" t="s">
        <v>44</v>
      </c>
      <c r="S9" s="161"/>
      <c r="T9" s="128">
        <v>2</v>
      </c>
      <c r="U9" s="99" t="s">
        <v>45</v>
      </c>
      <c r="V9" s="91"/>
      <c r="W9" s="183">
        <v>2</v>
      </c>
      <c r="X9" s="182" t="s">
        <v>45</v>
      </c>
      <c r="Y9" s="161"/>
      <c r="Z9" s="123">
        <v>2</v>
      </c>
      <c r="AA9" s="102" t="s">
        <v>50</v>
      </c>
      <c r="AB9" s="90">
        <v>6</v>
      </c>
      <c r="AC9" s="177">
        <v>2</v>
      </c>
      <c r="AD9" s="158" t="s">
        <v>48</v>
      </c>
      <c r="AE9" s="161"/>
      <c r="AF9" s="125">
        <v>2</v>
      </c>
      <c r="AG9" s="99" t="s">
        <v>49</v>
      </c>
      <c r="AH9" s="91"/>
      <c r="AI9" s="107">
        <v>2</v>
      </c>
      <c r="AJ9" s="102" t="s">
        <v>50</v>
      </c>
      <c r="AK9" s="91">
        <v>6</v>
      </c>
      <c r="AL9" s="9"/>
    </row>
    <row r="10" spans="1:51" x14ac:dyDescent="0.2">
      <c r="A10" s="9"/>
      <c r="B10" s="160">
        <v>3</v>
      </c>
      <c r="C10" s="158" t="s">
        <v>42</v>
      </c>
      <c r="D10" s="161"/>
      <c r="E10" s="166">
        <v>3</v>
      </c>
      <c r="F10" s="167" t="s">
        <v>43</v>
      </c>
      <c r="G10" s="168"/>
      <c r="H10" s="135">
        <v>3</v>
      </c>
      <c r="I10" s="100" t="s">
        <v>44</v>
      </c>
      <c r="J10" s="90">
        <v>4</v>
      </c>
      <c r="K10" s="203">
        <v>3</v>
      </c>
      <c r="L10" s="204" t="s">
        <v>45</v>
      </c>
      <c r="M10" s="206">
        <v>4</v>
      </c>
      <c r="N10" s="137">
        <v>3</v>
      </c>
      <c r="O10" s="102" t="s">
        <v>43</v>
      </c>
      <c r="P10" s="90">
        <v>4</v>
      </c>
      <c r="Q10" s="176">
        <v>3</v>
      </c>
      <c r="R10" s="158" t="s">
        <v>48</v>
      </c>
      <c r="S10" s="161"/>
      <c r="T10" s="125">
        <v>3</v>
      </c>
      <c r="U10" s="99" t="s">
        <v>49</v>
      </c>
      <c r="V10" s="91"/>
      <c r="W10" s="184">
        <v>3</v>
      </c>
      <c r="X10" s="182" t="s">
        <v>49</v>
      </c>
      <c r="Y10" s="161"/>
      <c r="Z10" s="101">
        <v>3</v>
      </c>
      <c r="AA10" s="100" t="s">
        <v>44</v>
      </c>
      <c r="AB10" s="90">
        <v>4</v>
      </c>
      <c r="AC10" s="177">
        <v>3</v>
      </c>
      <c r="AD10" s="158" t="s">
        <v>42</v>
      </c>
      <c r="AE10" s="161"/>
      <c r="AF10" s="107">
        <v>3</v>
      </c>
      <c r="AG10" s="127" t="s">
        <v>43</v>
      </c>
      <c r="AH10" s="90">
        <v>4</v>
      </c>
      <c r="AI10" s="107">
        <v>3</v>
      </c>
      <c r="AJ10" s="111" t="s">
        <v>44</v>
      </c>
      <c r="AK10" s="90">
        <v>4</v>
      </c>
      <c r="AL10" s="9"/>
    </row>
    <row r="11" spans="1:51" x14ac:dyDescent="0.2">
      <c r="A11" s="9"/>
      <c r="B11" s="160">
        <v>4</v>
      </c>
      <c r="C11" s="158" t="s">
        <v>45</v>
      </c>
      <c r="D11" s="161"/>
      <c r="E11" s="137">
        <v>4</v>
      </c>
      <c r="F11" s="100" t="s">
        <v>50</v>
      </c>
      <c r="G11" s="91">
        <v>6</v>
      </c>
      <c r="H11" s="135">
        <v>4</v>
      </c>
      <c r="I11" s="100" t="s">
        <v>48</v>
      </c>
      <c r="J11" s="90">
        <v>6</v>
      </c>
      <c r="K11" s="205">
        <v>4</v>
      </c>
      <c r="L11" s="204" t="s">
        <v>49</v>
      </c>
      <c r="M11" s="206"/>
      <c r="N11" s="137">
        <v>4</v>
      </c>
      <c r="O11" s="100" t="s">
        <v>50</v>
      </c>
      <c r="P11" s="90">
        <v>6</v>
      </c>
      <c r="Q11" s="176">
        <v>4</v>
      </c>
      <c r="R11" s="158" t="s">
        <v>42</v>
      </c>
      <c r="S11" s="161"/>
      <c r="T11" s="106">
        <v>4</v>
      </c>
      <c r="U11" s="100" t="s">
        <v>43</v>
      </c>
      <c r="V11" s="90">
        <v>4</v>
      </c>
      <c r="W11" s="184">
        <v>4</v>
      </c>
      <c r="X11" s="158" t="s">
        <v>43</v>
      </c>
      <c r="Y11" s="161"/>
      <c r="Z11" s="104">
        <v>4</v>
      </c>
      <c r="AA11" s="100" t="s">
        <v>48</v>
      </c>
      <c r="AB11" s="90">
        <v>6</v>
      </c>
      <c r="AC11" s="169">
        <v>4</v>
      </c>
      <c r="AD11" s="158" t="s">
        <v>45</v>
      </c>
      <c r="AE11" s="161"/>
      <c r="AF11" s="107">
        <v>4</v>
      </c>
      <c r="AG11" s="102" t="s">
        <v>50</v>
      </c>
      <c r="AH11" s="90">
        <v>6</v>
      </c>
      <c r="AI11" s="189">
        <v>4</v>
      </c>
      <c r="AJ11" s="163" t="s">
        <v>48</v>
      </c>
      <c r="AK11" s="159"/>
      <c r="AL11" s="9"/>
      <c r="AM11" s="10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1:51" x14ac:dyDescent="0.2">
      <c r="A12" s="9"/>
      <c r="B12" s="160">
        <v>5</v>
      </c>
      <c r="C12" s="158" t="s">
        <v>49</v>
      </c>
      <c r="D12" s="161"/>
      <c r="E12" s="135">
        <v>5</v>
      </c>
      <c r="F12" s="100" t="s">
        <v>44</v>
      </c>
      <c r="G12" s="91">
        <v>4</v>
      </c>
      <c r="H12" s="135">
        <v>5</v>
      </c>
      <c r="I12" s="100" t="s">
        <v>42</v>
      </c>
      <c r="J12" s="90">
        <v>4</v>
      </c>
      <c r="K12" s="137">
        <v>5</v>
      </c>
      <c r="L12" s="102" t="s">
        <v>43</v>
      </c>
      <c r="M12" s="90">
        <v>4</v>
      </c>
      <c r="N12" s="135">
        <v>5</v>
      </c>
      <c r="O12" s="100" t="s">
        <v>44</v>
      </c>
      <c r="P12" s="90">
        <v>4</v>
      </c>
      <c r="Q12" s="169">
        <v>5</v>
      </c>
      <c r="R12" s="158" t="s">
        <v>45</v>
      </c>
      <c r="S12" s="161"/>
      <c r="T12" s="104">
        <v>5</v>
      </c>
      <c r="U12" s="102" t="s">
        <v>50</v>
      </c>
      <c r="V12" s="90">
        <v>6</v>
      </c>
      <c r="W12" s="185">
        <v>5</v>
      </c>
      <c r="X12" s="158" t="s">
        <v>50</v>
      </c>
      <c r="Y12" s="161"/>
      <c r="Z12" s="104">
        <v>5</v>
      </c>
      <c r="AA12" s="100" t="s">
        <v>42</v>
      </c>
      <c r="AB12" s="90">
        <v>4</v>
      </c>
      <c r="AC12" s="177">
        <v>5</v>
      </c>
      <c r="AD12" s="158" t="s">
        <v>49</v>
      </c>
      <c r="AE12" s="161"/>
      <c r="AF12" s="107">
        <v>5</v>
      </c>
      <c r="AG12" s="111" t="s">
        <v>44</v>
      </c>
      <c r="AH12" s="90">
        <v>4</v>
      </c>
      <c r="AI12" s="189">
        <v>5</v>
      </c>
      <c r="AJ12" s="163" t="s">
        <v>42</v>
      </c>
      <c r="AK12" s="159"/>
      <c r="AL12" s="9"/>
      <c r="AM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x14ac:dyDescent="0.2">
      <c r="A13" s="9"/>
      <c r="B13" s="160">
        <v>6</v>
      </c>
      <c r="C13" s="158" t="s">
        <v>43</v>
      </c>
      <c r="D13" s="161"/>
      <c r="E13" s="135">
        <v>6</v>
      </c>
      <c r="F13" s="100" t="s">
        <v>48</v>
      </c>
      <c r="G13" s="91">
        <v>6</v>
      </c>
      <c r="H13" s="128">
        <v>6</v>
      </c>
      <c r="I13" s="99" t="s">
        <v>45</v>
      </c>
      <c r="J13" s="91"/>
      <c r="K13" s="137">
        <v>6</v>
      </c>
      <c r="L13" s="100" t="s">
        <v>50</v>
      </c>
      <c r="M13" s="90">
        <v>6</v>
      </c>
      <c r="N13" s="135">
        <v>6</v>
      </c>
      <c r="O13" s="100" t="s">
        <v>48</v>
      </c>
      <c r="P13" s="90">
        <v>6</v>
      </c>
      <c r="Q13" s="176">
        <v>6</v>
      </c>
      <c r="R13" s="158" t="s">
        <v>49</v>
      </c>
      <c r="S13" s="161"/>
      <c r="T13" s="123">
        <v>6</v>
      </c>
      <c r="U13" s="102" t="s">
        <v>44</v>
      </c>
      <c r="V13" s="90">
        <v>4</v>
      </c>
      <c r="W13" s="186">
        <v>6</v>
      </c>
      <c r="X13" s="182" t="s">
        <v>44</v>
      </c>
      <c r="Y13" s="161"/>
      <c r="Z13" s="128">
        <v>6</v>
      </c>
      <c r="AA13" s="99" t="s">
        <v>45</v>
      </c>
      <c r="AB13" s="91"/>
      <c r="AC13" s="106">
        <v>6</v>
      </c>
      <c r="AD13" s="102" t="s">
        <v>43</v>
      </c>
      <c r="AE13" s="90">
        <v>4</v>
      </c>
      <c r="AF13" s="110">
        <v>6</v>
      </c>
      <c r="AG13" s="111" t="s">
        <v>48</v>
      </c>
      <c r="AH13" s="90">
        <v>6</v>
      </c>
      <c r="AI13" s="189">
        <v>6</v>
      </c>
      <c r="AJ13" s="163" t="s">
        <v>45</v>
      </c>
      <c r="AK13" s="159"/>
      <c r="AL13" s="9"/>
      <c r="AM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x14ac:dyDescent="0.2">
      <c r="A14" s="9"/>
      <c r="B14" s="160">
        <v>7</v>
      </c>
      <c r="C14" s="158" t="s">
        <v>50</v>
      </c>
      <c r="D14" s="161"/>
      <c r="E14" s="135">
        <v>7</v>
      </c>
      <c r="F14" s="100" t="s">
        <v>42</v>
      </c>
      <c r="G14" s="91">
        <v>4</v>
      </c>
      <c r="H14" s="136">
        <v>7</v>
      </c>
      <c r="I14" s="99" t="s">
        <v>49</v>
      </c>
      <c r="J14" s="91"/>
      <c r="K14" s="135">
        <v>7</v>
      </c>
      <c r="L14" s="100" t="s">
        <v>44</v>
      </c>
      <c r="M14" s="90">
        <v>4</v>
      </c>
      <c r="N14" s="135">
        <v>7</v>
      </c>
      <c r="O14" s="100" t="s">
        <v>42</v>
      </c>
      <c r="P14" s="90">
        <v>4</v>
      </c>
      <c r="Q14" s="143">
        <v>7</v>
      </c>
      <c r="R14" s="100" t="s">
        <v>43</v>
      </c>
      <c r="S14" s="90">
        <v>4</v>
      </c>
      <c r="T14" s="101">
        <v>7</v>
      </c>
      <c r="U14" s="100" t="s">
        <v>48</v>
      </c>
      <c r="V14" s="90">
        <v>6</v>
      </c>
      <c r="W14" s="177">
        <v>7</v>
      </c>
      <c r="X14" s="182" t="s">
        <v>48</v>
      </c>
      <c r="Y14" s="161"/>
      <c r="Z14" s="125">
        <v>7</v>
      </c>
      <c r="AA14" s="99" t="s">
        <v>49</v>
      </c>
      <c r="AB14" s="91"/>
      <c r="AC14" s="123">
        <v>7</v>
      </c>
      <c r="AD14" s="102" t="s">
        <v>50</v>
      </c>
      <c r="AE14" s="90">
        <v>6</v>
      </c>
      <c r="AF14" s="110">
        <v>7</v>
      </c>
      <c r="AG14" s="111" t="s">
        <v>42</v>
      </c>
      <c r="AH14" s="90">
        <v>4</v>
      </c>
      <c r="AI14" s="189">
        <v>7</v>
      </c>
      <c r="AJ14" s="163" t="s">
        <v>49</v>
      </c>
      <c r="AK14" s="159"/>
      <c r="AL14" s="9"/>
      <c r="AM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</row>
    <row r="15" spans="1:51" x14ac:dyDescent="0.2">
      <c r="A15" s="9"/>
      <c r="B15" s="160">
        <v>8</v>
      </c>
      <c r="C15" s="158" t="s">
        <v>44</v>
      </c>
      <c r="D15" s="161"/>
      <c r="E15" s="128">
        <v>8</v>
      </c>
      <c r="F15" s="99" t="s">
        <v>45</v>
      </c>
      <c r="G15" s="91"/>
      <c r="H15" s="137">
        <v>8</v>
      </c>
      <c r="I15" s="102" t="s">
        <v>43</v>
      </c>
      <c r="J15" s="90">
        <v>4</v>
      </c>
      <c r="K15" s="135">
        <v>8</v>
      </c>
      <c r="L15" s="100" t="s">
        <v>48</v>
      </c>
      <c r="M15" s="90">
        <v>6</v>
      </c>
      <c r="N15" s="128">
        <v>8</v>
      </c>
      <c r="O15" s="99" t="s">
        <v>45</v>
      </c>
      <c r="P15" s="90"/>
      <c r="Q15" s="144">
        <v>8</v>
      </c>
      <c r="R15" s="102" t="s">
        <v>50</v>
      </c>
      <c r="S15" s="90">
        <v>6</v>
      </c>
      <c r="T15" s="104">
        <v>8</v>
      </c>
      <c r="U15" s="100" t="s">
        <v>42</v>
      </c>
      <c r="V15" s="90">
        <v>4</v>
      </c>
      <c r="W15" s="177">
        <v>8</v>
      </c>
      <c r="X15" s="182" t="s">
        <v>42</v>
      </c>
      <c r="Y15" s="161"/>
      <c r="Z15" s="106">
        <v>8</v>
      </c>
      <c r="AA15" s="102" t="s">
        <v>43</v>
      </c>
      <c r="AB15" s="90">
        <v>4</v>
      </c>
      <c r="AC15" s="123">
        <v>8</v>
      </c>
      <c r="AD15" s="102" t="s">
        <v>44</v>
      </c>
      <c r="AE15" s="90">
        <v>4</v>
      </c>
      <c r="AF15" s="141">
        <v>8</v>
      </c>
      <c r="AG15" s="109" t="s">
        <v>45</v>
      </c>
      <c r="AH15" s="90"/>
      <c r="AI15" s="189">
        <v>8</v>
      </c>
      <c r="AJ15" s="163" t="s">
        <v>43</v>
      </c>
      <c r="AK15" s="159"/>
      <c r="AL15" s="9"/>
      <c r="AM15" s="10"/>
      <c r="AP15" s="9"/>
      <c r="AQ15" s="9"/>
      <c r="AR15" s="9"/>
      <c r="AS15" s="9"/>
      <c r="AT15" s="9"/>
      <c r="AU15" s="9"/>
      <c r="AV15" s="9"/>
      <c r="AW15" s="9"/>
      <c r="AX15" s="9"/>
      <c r="AY15" s="9"/>
    </row>
    <row r="16" spans="1:51" x14ac:dyDescent="0.2">
      <c r="A16" s="9"/>
      <c r="B16" s="160">
        <v>9</v>
      </c>
      <c r="C16" s="158" t="s">
        <v>48</v>
      </c>
      <c r="D16" s="161"/>
      <c r="E16" s="136">
        <v>9</v>
      </c>
      <c r="F16" s="99" t="s">
        <v>49</v>
      </c>
      <c r="G16" s="91"/>
      <c r="H16" s="137">
        <v>9</v>
      </c>
      <c r="I16" s="100" t="s">
        <v>50</v>
      </c>
      <c r="J16" s="90">
        <v>6</v>
      </c>
      <c r="K16" s="135">
        <v>9</v>
      </c>
      <c r="L16" s="100" t="s">
        <v>42</v>
      </c>
      <c r="M16" s="90">
        <v>4</v>
      </c>
      <c r="N16" s="136">
        <v>9</v>
      </c>
      <c r="O16" s="99" t="s">
        <v>49</v>
      </c>
      <c r="P16" s="90"/>
      <c r="Q16" s="142">
        <v>9</v>
      </c>
      <c r="R16" s="102" t="s">
        <v>44</v>
      </c>
      <c r="S16" s="90">
        <v>4</v>
      </c>
      <c r="T16" s="99">
        <v>9</v>
      </c>
      <c r="U16" s="99" t="s">
        <v>45</v>
      </c>
      <c r="V16" s="91"/>
      <c r="W16" s="178">
        <v>9</v>
      </c>
      <c r="X16" s="182" t="s">
        <v>45</v>
      </c>
      <c r="Y16" s="161"/>
      <c r="Z16" s="123">
        <v>9</v>
      </c>
      <c r="AA16" s="102" t="s">
        <v>50</v>
      </c>
      <c r="AB16" s="90">
        <v>6</v>
      </c>
      <c r="AC16" s="104">
        <v>9</v>
      </c>
      <c r="AD16" s="102" t="s">
        <v>48</v>
      </c>
      <c r="AE16" s="90">
        <v>6</v>
      </c>
      <c r="AF16" s="108">
        <v>9</v>
      </c>
      <c r="AG16" s="109" t="s">
        <v>49</v>
      </c>
      <c r="AH16" s="90"/>
      <c r="AI16" s="189">
        <v>9</v>
      </c>
      <c r="AJ16" s="158" t="s">
        <v>50</v>
      </c>
      <c r="AK16" s="159"/>
      <c r="AL16" s="9"/>
    </row>
    <row r="17" spans="1:38" x14ac:dyDescent="0.2">
      <c r="A17" s="9"/>
      <c r="B17" s="160">
        <v>10</v>
      </c>
      <c r="C17" s="158" t="s">
        <v>42</v>
      </c>
      <c r="D17" s="161"/>
      <c r="E17" s="137">
        <v>10</v>
      </c>
      <c r="F17" s="102" t="s">
        <v>43</v>
      </c>
      <c r="G17" s="90">
        <v>4</v>
      </c>
      <c r="H17" s="135">
        <v>10</v>
      </c>
      <c r="I17" s="100" t="s">
        <v>44</v>
      </c>
      <c r="J17" s="90">
        <v>4</v>
      </c>
      <c r="K17" s="128">
        <v>10</v>
      </c>
      <c r="L17" s="99" t="s">
        <v>45</v>
      </c>
      <c r="M17" s="90"/>
      <c r="N17" s="137">
        <v>10</v>
      </c>
      <c r="O17" s="102" t="s">
        <v>43</v>
      </c>
      <c r="P17" s="90">
        <v>4</v>
      </c>
      <c r="Q17" s="143">
        <v>10</v>
      </c>
      <c r="R17" s="100" t="s">
        <v>48</v>
      </c>
      <c r="S17" s="90">
        <v>6</v>
      </c>
      <c r="T17" s="125">
        <v>10</v>
      </c>
      <c r="U17" s="99" t="s">
        <v>49</v>
      </c>
      <c r="V17" s="91"/>
      <c r="W17" s="177">
        <v>10</v>
      </c>
      <c r="X17" s="182" t="s">
        <v>49</v>
      </c>
      <c r="Y17" s="161"/>
      <c r="Z17" s="101">
        <v>10</v>
      </c>
      <c r="AA17" s="100" t="s">
        <v>44</v>
      </c>
      <c r="AB17" s="90">
        <v>4</v>
      </c>
      <c r="AC17" s="104">
        <v>10</v>
      </c>
      <c r="AD17" s="102" t="s">
        <v>42</v>
      </c>
      <c r="AE17" s="90">
        <v>4</v>
      </c>
      <c r="AF17" s="196">
        <v>10</v>
      </c>
      <c r="AG17" s="197" t="s">
        <v>43</v>
      </c>
      <c r="AH17" s="193">
        <v>4</v>
      </c>
      <c r="AI17" s="189">
        <v>10</v>
      </c>
      <c r="AJ17" s="163" t="s">
        <v>44</v>
      </c>
      <c r="AK17" s="159"/>
      <c r="AL17" s="9"/>
    </row>
    <row r="18" spans="1:38" x14ac:dyDescent="0.2">
      <c r="A18" s="9"/>
      <c r="B18" s="160">
        <v>11</v>
      </c>
      <c r="C18" s="158" t="s">
        <v>45</v>
      </c>
      <c r="D18" s="161"/>
      <c r="E18" s="137">
        <v>11</v>
      </c>
      <c r="F18" s="100" t="s">
        <v>50</v>
      </c>
      <c r="G18" s="90">
        <v>6</v>
      </c>
      <c r="H18" s="135">
        <v>11</v>
      </c>
      <c r="I18" s="100" t="s">
        <v>48</v>
      </c>
      <c r="J18" s="90">
        <v>6</v>
      </c>
      <c r="K18" s="136">
        <v>11</v>
      </c>
      <c r="L18" s="99" t="s">
        <v>49</v>
      </c>
      <c r="M18" s="90"/>
      <c r="N18" s="137">
        <v>11</v>
      </c>
      <c r="O18" s="100" t="s">
        <v>50</v>
      </c>
      <c r="P18" s="90">
        <v>6</v>
      </c>
      <c r="Q18" s="144">
        <v>11</v>
      </c>
      <c r="R18" s="100" t="s">
        <v>42</v>
      </c>
      <c r="S18" s="90">
        <v>4</v>
      </c>
      <c r="T18" s="106">
        <v>11</v>
      </c>
      <c r="U18" s="100" t="s">
        <v>43</v>
      </c>
      <c r="V18" s="90">
        <v>4</v>
      </c>
      <c r="W18" s="106">
        <v>11</v>
      </c>
      <c r="X18" s="151" t="s">
        <v>43</v>
      </c>
      <c r="Y18" s="90">
        <v>4</v>
      </c>
      <c r="Z18" s="104">
        <v>11</v>
      </c>
      <c r="AA18" s="100" t="s">
        <v>48</v>
      </c>
      <c r="AB18" s="90">
        <v>6</v>
      </c>
      <c r="AC18" s="128">
        <v>11</v>
      </c>
      <c r="AD18" s="99" t="s">
        <v>45</v>
      </c>
      <c r="AE18" s="91"/>
      <c r="AF18" s="107">
        <v>11</v>
      </c>
      <c r="AG18" s="102" t="s">
        <v>50</v>
      </c>
      <c r="AH18" s="90">
        <v>6</v>
      </c>
      <c r="AI18" s="189">
        <v>11</v>
      </c>
      <c r="AJ18" s="163" t="s">
        <v>48</v>
      </c>
      <c r="AK18" s="159"/>
      <c r="AL18" s="9"/>
    </row>
    <row r="19" spans="1:38" x14ac:dyDescent="0.2">
      <c r="A19" s="9"/>
      <c r="B19" s="160">
        <v>12</v>
      </c>
      <c r="C19" s="158" t="s">
        <v>49</v>
      </c>
      <c r="D19" s="161"/>
      <c r="E19" s="135">
        <v>12</v>
      </c>
      <c r="F19" s="100" t="s">
        <v>44</v>
      </c>
      <c r="G19" s="90">
        <v>4</v>
      </c>
      <c r="H19" s="135">
        <v>12</v>
      </c>
      <c r="I19" s="100" t="s">
        <v>42</v>
      </c>
      <c r="J19" s="90">
        <v>4</v>
      </c>
      <c r="K19" s="137">
        <v>12</v>
      </c>
      <c r="L19" s="102" t="s">
        <v>43</v>
      </c>
      <c r="M19" s="90">
        <v>4</v>
      </c>
      <c r="N19" s="135">
        <v>12</v>
      </c>
      <c r="O19" s="100" t="s">
        <v>44</v>
      </c>
      <c r="P19" s="90">
        <v>4</v>
      </c>
      <c r="Q19" s="128">
        <v>12</v>
      </c>
      <c r="R19" s="99" t="s">
        <v>45</v>
      </c>
      <c r="S19" s="91"/>
      <c r="T19" s="104">
        <v>12</v>
      </c>
      <c r="U19" s="102" t="s">
        <v>50</v>
      </c>
      <c r="V19" s="90">
        <v>6</v>
      </c>
      <c r="W19" s="123">
        <v>12</v>
      </c>
      <c r="X19" s="151" t="s">
        <v>50</v>
      </c>
      <c r="Y19" s="90">
        <v>6</v>
      </c>
      <c r="Z19" s="104">
        <v>12</v>
      </c>
      <c r="AA19" s="100" t="s">
        <v>42</v>
      </c>
      <c r="AB19" s="90">
        <v>4</v>
      </c>
      <c r="AC19" s="125">
        <v>12</v>
      </c>
      <c r="AD19" s="99" t="s">
        <v>49</v>
      </c>
      <c r="AE19" s="91"/>
      <c r="AF19" s="107">
        <v>12</v>
      </c>
      <c r="AG19" s="111" t="s">
        <v>44</v>
      </c>
      <c r="AH19" s="90">
        <v>4</v>
      </c>
      <c r="AI19" s="189">
        <v>12</v>
      </c>
      <c r="AJ19" s="163" t="s">
        <v>42</v>
      </c>
      <c r="AK19" s="159"/>
      <c r="AL19" s="9"/>
    </row>
    <row r="20" spans="1:38" x14ac:dyDescent="0.2">
      <c r="A20" s="9"/>
      <c r="B20" s="160">
        <v>13</v>
      </c>
      <c r="C20" s="158" t="s">
        <v>43</v>
      </c>
      <c r="D20" s="161"/>
      <c r="E20" s="135">
        <v>13</v>
      </c>
      <c r="F20" s="100" t="s">
        <v>48</v>
      </c>
      <c r="G20" s="90">
        <v>6</v>
      </c>
      <c r="H20" s="128">
        <v>13</v>
      </c>
      <c r="I20" s="99" t="s">
        <v>45</v>
      </c>
      <c r="J20" s="91"/>
      <c r="K20" s="137">
        <v>13</v>
      </c>
      <c r="L20" s="100" t="s">
        <v>50</v>
      </c>
      <c r="M20" s="90">
        <v>6</v>
      </c>
      <c r="N20" s="135">
        <v>13</v>
      </c>
      <c r="O20" s="100" t="s">
        <v>48</v>
      </c>
      <c r="P20" s="90">
        <v>6</v>
      </c>
      <c r="Q20" s="145">
        <v>13</v>
      </c>
      <c r="R20" s="99" t="s">
        <v>49</v>
      </c>
      <c r="S20" s="91"/>
      <c r="T20" s="123">
        <v>13</v>
      </c>
      <c r="U20" s="102" t="s">
        <v>44</v>
      </c>
      <c r="V20" s="90">
        <v>4</v>
      </c>
      <c r="W20" s="101">
        <v>13</v>
      </c>
      <c r="X20" s="97" t="s">
        <v>44</v>
      </c>
      <c r="Y20" s="90">
        <v>4</v>
      </c>
      <c r="Z20" s="99">
        <v>13</v>
      </c>
      <c r="AA20" s="99" t="s">
        <v>45</v>
      </c>
      <c r="AB20" s="91"/>
      <c r="AC20" s="106">
        <v>13</v>
      </c>
      <c r="AD20" s="102" t="s">
        <v>43</v>
      </c>
      <c r="AE20" s="90">
        <v>4</v>
      </c>
      <c r="AF20" s="110">
        <v>13</v>
      </c>
      <c r="AG20" s="111" t="s">
        <v>48</v>
      </c>
      <c r="AH20" s="90">
        <v>6</v>
      </c>
      <c r="AI20" s="189">
        <v>13</v>
      </c>
      <c r="AJ20" s="163" t="s">
        <v>45</v>
      </c>
      <c r="AK20" s="159"/>
      <c r="AL20" s="9"/>
    </row>
    <row r="21" spans="1:38" x14ac:dyDescent="0.2">
      <c r="A21" s="9"/>
      <c r="B21" s="160">
        <v>14</v>
      </c>
      <c r="C21" s="158" t="s">
        <v>50</v>
      </c>
      <c r="D21" s="161"/>
      <c r="E21" s="135">
        <v>14</v>
      </c>
      <c r="F21" s="100" t="s">
        <v>42</v>
      </c>
      <c r="G21" s="90">
        <v>4</v>
      </c>
      <c r="H21" s="136">
        <v>14</v>
      </c>
      <c r="I21" s="99" t="s">
        <v>49</v>
      </c>
      <c r="J21" s="91"/>
      <c r="K21" s="135">
        <v>14</v>
      </c>
      <c r="L21" s="100" t="s">
        <v>44</v>
      </c>
      <c r="M21" s="90">
        <v>4</v>
      </c>
      <c r="N21" s="135">
        <v>14</v>
      </c>
      <c r="O21" s="100" t="s">
        <v>42</v>
      </c>
      <c r="P21" s="90">
        <v>4</v>
      </c>
      <c r="Q21" s="143">
        <v>14</v>
      </c>
      <c r="R21" s="100" t="s">
        <v>43</v>
      </c>
      <c r="S21" s="90">
        <v>4</v>
      </c>
      <c r="T21" s="101">
        <v>14</v>
      </c>
      <c r="U21" s="100" t="s">
        <v>48</v>
      </c>
      <c r="V21" s="90">
        <v>6</v>
      </c>
      <c r="W21" s="104">
        <v>14</v>
      </c>
      <c r="X21" s="97" t="s">
        <v>48</v>
      </c>
      <c r="Y21" s="90">
        <v>6</v>
      </c>
      <c r="Z21" s="125">
        <v>14</v>
      </c>
      <c r="AA21" s="99" t="s">
        <v>49</v>
      </c>
      <c r="AB21" s="91"/>
      <c r="AC21" s="123">
        <v>14</v>
      </c>
      <c r="AD21" s="102" t="s">
        <v>50</v>
      </c>
      <c r="AE21" s="90">
        <v>6</v>
      </c>
      <c r="AF21" s="110">
        <v>14</v>
      </c>
      <c r="AG21" s="111" t="s">
        <v>42</v>
      </c>
      <c r="AH21" s="90">
        <v>4</v>
      </c>
      <c r="AI21" s="189">
        <v>14</v>
      </c>
      <c r="AJ21" s="163" t="s">
        <v>49</v>
      </c>
      <c r="AK21" s="159"/>
      <c r="AL21" s="9"/>
    </row>
    <row r="22" spans="1:38" x14ac:dyDescent="0.2">
      <c r="A22" s="9"/>
      <c r="B22" s="160">
        <v>15</v>
      </c>
      <c r="C22" s="158" t="s">
        <v>44</v>
      </c>
      <c r="D22" s="161"/>
      <c r="E22" s="128">
        <v>15</v>
      </c>
      <c r="F22" s="99" t="s">
        <v>45</v>
      </c>
      <c r="G22" s="91"/>
      <c r="H22" s="137">
        <v>15</v>
      </c>
      <c r="I22" s="102" t="s">
        <v>43</v>
      </c>
      <c r="J22" s="90">
        <v>4</v>
      </c>
      <c r="K22" s="135">
        <v>15</v>
      </c>
      <c r="L22" s="100" t="s">
        <v>48</v>
      </c>
      <c r="M22" s="90">
        <v>6</v>
      </c>
      <c r="N22" s="128">
        <v>15</v>
      </c>
      <c r="O22" s="99" t="s">
        <v>45</v>
      </c>
      <c r="P22" s="90"/>
      <c r="Q22" s="144">
        <v>15</v>
      </c>
      <c r="R22" s="102" t="s">
        <v>50</v>
      </c>
      <c r="S22" s="90">
        <v>6</v>
      </c>
      <c r="T22" s="104">
        <v>15</v>
      </c>
      <c r="U22" s="100" t="s">
        <v>42</v>
      </c>
      <c r="V22" s="90">
        <v>4</v>
      </c>
      <c r="W22" s="104">
        <v>15</v>
      </c>
      <c r="X22" s="97" t="s">
        <v>42</v>
      </c>
      <c r="Y22" s="90">
        <v>4</v>
      </c>
      <c r="Z22" s="106">
        <v>15</v>
      </c>
      <c r="AA22" s="102" t="s">
        <v>43</v>
      </c>
      <c r="AB22" s="90">
        <v>4</v>
      </c>
      <c r="AC22" s="123">
        <v>15</v>
      </c>
      <c r="AD22" s="102" t="s">
        <v>44</v>
      </c>
      <c r="AE22" s="90">
        <v>4</v>
      </c>
      <c r="AF22" s="141">
        <v>15</v>
      </c>
      <c r="AG22" s="109" t="s">
        <v>45</v>
      </c>
      <c r="AH22" s="90"/>
      <c r="AI22" s="189">
        <v>15</v>
      </c>
      <c r="AJ22" s="163" t="s">
        <v>43</v>
      </c>
      <c r="AK22" s="159"/>
      <c r="AL22" s="9"/>
    </row>
    <row r="23" spans="1:38" x14ac:dyDescent="0.2">
      <c r="A23" s="9"/>
      <c r="B23" s="160">
        <v>16</v>
      </c>
      <c r="C23" s="158" t="s">
        <v>48</v>
      </c>
      <c r="D23" s="161"/>
      <c r="E23" s="136">
        <v>16</v>
      </c>
      <c r="F23" s="99" t="s">
        <v>49</v>
      </c>
      <c r="G23" s="91"/>
      <c r="H23" s="137">
        <v>16</v>
      </c>
      <c r="I23" s="100" t="s">
        <v>50</v>
      </c>
      <c r="J23" s="90">
        <v>6</v>
      </c>
      <c r="K23" s="135">
        <v>16</v>
      </c>
      <c r="L23" s="100" t="s">
        <v>42</v>
      </c>
      <c r="M23" s="90">
        <v>4</v>
      </c>
      <c r="N23" s="136">
        <v>16</v>
      </c>
      <c r="O23" s="99" t="s">
        <v>49</v>
      </c>
      <c r="P23" s="90"/>
      <c r="Q23" s="142">
        <v>16</v>
      </c>
      <c r="R23" s="102" t="s">
        <v>44</v>
      </c>
      <c r="S23" s="90">
        <v>4</v>
      </c>
      <c r="T23" s="99">
        <v>16</v>
      </c>
      <c r="U23" s="99" t="s">
        <v>45</v>
      </c>
      <c r="V23" s="91"/>
      <c r="W23" s="152">
        <v>16</v>
      </c>
      <c r="X23" s="126" t="s">
        <v>45</v>
      </c>
      <c r="Y23" s="91"/>
      <c r="Z23" s="104">
        <v>16</v>
      </c>
      <c r="AA23" s="102" t="s">
        <v>50</v>
      </c>
      <c r="AB23" s="90">
        <v>6</v>
      </c>
      <c r="AC23" s="104">
        <v>16</v>
      </c>
      <c r="AD23" s="102" t="s">
        <v>48</v>
      </c>
      <c r="AE23" s="90">
        <v>6</v>
      </c>
      <c r="AF23" s="108">
        <v>16</v>
      </c>
      <c r="AG23" s="109" t="s">
        <v>49</v>
      </c>
      <c r="AH23" s="90"/>
      <c r="AI23" s="189">
        <v>16</v>
      </c>
      <c r="AJ23" s="158" t="s">
        <v>50</v>
      </c>
      <c r="AK23" s="159"/>
      <c r="AL23" s="9"/>
    </row>
    <row r="24" spans="1:38" x14ac:dyDescent="0.2">
      <c r="A24" s="9"/>
      <c r="B24" s="160">
        <v>17</v>
      </c>
      <c r="C24" s="158" t="s">
        <v>42</v>
      </c>
      <c r="D24" s="161"/>
      <c r="E24" s="137">
        <v>17</v>
      </c>
      <c r="F24" s="102" t="s">
        <v>43</v>
      </c>
      <c r="G24" s="90">
        <v>4</v>
      </c>
      <c r="H24" s="135">
        <v>17</v>
      </c>
      <c r="I24" s="100" t="s">
        <v>44</v>
      </c>
      <c r="J24" s="90">
        <v>4</v>
      </c>
      <c r="K24" s="128">
        <v>17</v>
      </c>
      <c r="L24" s="99" t="s">
        <v>45</v>
      </c>
      <c r="M24" s="90"/>
      <c r="N24" s="137">
        <v>17</v>
      </c>
      <c r="O24" s="102" t="s">
        <v>43</v>
      </c>
      <c r="P24" s="90">
        <v>4</v>
      </c>
      <c r="Q24" s="143">
        <v>17</v>
      </c>
      <c r="R24" s="100" t="s">
        <v>48</v>
      </c>
      <c r="S24" s="90">
        <v>6</v>
      </c>
      <c r="T24" s="125">
        <v>17</v>
      </c>
      <c r="U24" s="99" t="s">
        <v>49</v>
      </c>
      <c r="V24" s="91"/>
      <c r="W24" s="125">
        <v>17</v>
      </c>
      <c r="X24" s="126" t="s">
        <v>49</v>
      </c>
      <c r="Y24" s="91"/>
      <c r="Z24" s="104">
        <v>17</v>
      </c>
      <c r="AA24" s="100" t="s">
        <v>44</v>
      </c>
      <c r="AB24" s="90">
        <v>4</v>
      </c>
      <c r="AC24" s="104">
        <v>17</v>
      </c>
      <c r="AD24" s="102" t="s">
        <v>42</v>
      </c>
      <c r="AE24" s="90">
        <v>4</v>
      </c>
      <c r="AF24" s="107">
        <v>17</v>
      </c>
      <c r="AG24" s="127" t="s">
        <v>43</v>
      </c>
      <c r="AH24" s="90">
        <v>4</v>
      </c>
      <c r="AI24" s="189">
        <v>17</v>
      </c>
      <c r="AJ24" s="163" t="s">
        <v>44</v>
      </c>
      <c r="AK24" s="159"/>
      <c r="AL24" s="9"/>
    </row>
    <row r="25" spans="1:38" x14ac:dyDescent="0.2">
      <c r="A25" s="9"/>
      <c r="B25" s="160">
        <v>18</v>
      </c>
      <c r="C25" s="158" t="s">
        <v>45</v>
      </c>
      <c r="D25" s="161"/>
      <c r="E25" s="137">
        <v>18</v>
      </c>
      <c r="F25" s="100" t="s">
        <v>50</v>
      </c>
      <c r="G25" s="90">
        <v>6</v>
      </c>
      <c r="H25" s="135">
        <v>18</v>
      </c>
      <c r="I25" s="100" t="s">
        <v>48</v>
      </c>
      <c r="J25" s="90">
        <v>6</v>
      </c>
      <c r="K25" s="136">
        <v>18</v>
      </c>
      <c r="L25" s="99" t="s">
        <v>49</v>
      </c>
      <c r="M25" s="90"/>
      <c r="N25" s="137">
        <v>18</v>
      </c>
      <c r="O25" s="100" t="s">
        <v>50</v>
      </c>
      <c r="P25" s="90">
        <v>6</v>
      </c>
      <c r="Q25" s="144">
        <v>18</v>
      </c>
      <c r="R25" s="100" t="s">
        <v>42</v>
      </c>
      <c r="S25" s="90">
        <v>4</v>
      </c>
      <c r="T25" s="106">
        <v>18</v>
      </c>
      <c r="U25" s="100" t="s">
        <v>43</v>
      </c>
      <c r="V25" s="90">
        <v>4</v>
      </c>
      <c r="W25" s="106">
        <v>18</v>
      </c>
      <c r="X25" s="151" t="s">
        <v>43</v>
      </c>
      <c r="Y25" s="90">
        <v>4</v>
      </c>
      <c r="Z25" s="104">
        <v>18</v>
      </c>
      <c r="AA25" s="100" t="s">
        <v>48</v>
      </c>
      <c r="AB25" s="90">
        <v>6</v>
      </c>
      <c r="AC25" s="128">
        <v>18</v>
      </c>
      <c r="AD25" s="99" t="s">
        <v>45</v>
      </c>
      <c r="AE25" s="91"/>
      <c r="AF25" s="107">
        <v>18</v>
      </c>
      <c r="AG25" s="102" t="s">
        <v>50</v>
      </c>
      <c r="AH25" s="90">
        <v>6</v>
      </c>
      <c r="AI25" s="189">
        <v>18</v>
      </c>
      <c r="AJ25" s="163" t="s">
        <v>48</v>
      </c>
      <c r="AK25" s="159"/>
      <c r="AL25" s="9"/>
    </row>
    <row r="26" spans="1:38" x14ac:dyDescent="0.2">
      <c r="A26" s="9"/>
      <c r="B26" s="160">
        <v>19</v>
      </c>
      <c r="C26" s="158" t="s">
        <v>49</v>
      </c>
      <c r="D26" s="161"/>
      <c r="E26" s="135">
        <v>19</v>
      </c>
      <c r="F26" s="100" t="s">
        <v>44</v>
      </c>
      <c r="G26" s="90">
        <v>4</v>
      </c>
      <c r="H26" s="135">
        <v>19</v>
      </c>
      <c r="I26" s="100" t="s">
        <v>42</v>
      </c>
      <c r="J26" s="90">
        <v>4</v>
      </c>
      <c r="K26" s="137">
        <v>19</v>
      </c>
      <c r="L26" s="102" t="s">
        <v>43</v>
      </c>
      <c r="M26" s="90">
        <v>4</v>
      </c>
      <c r="N26" s="135">
        <v>19</v>
      </c>
      <c r="O26" s="100" t="s">
        <v>44</v>
      </c>
      <c r="P26" s="90">
        <v>4</v>
      </c>
      <c r="Q26" s="128">
        <v>19</v>
      </c>
      <c r="R26" s="99" t="s">
        <v>45</v>
      </c>
      <c r="S26" s="91"/>
      <c r="T26" s="104">
        <v>19</v>
      </c>
      <c r="U26" s="102" t="s">
        <v>50</v>
      </c>
      <c r="V26" s="90">
        <v>6</v>
      </c>
      <c r="W26" s="123">
        <v>19</v>
      </c>
      <c r="X26" s="151" t="s">
        <v>50</v>
      </c>
      <c r="Y26" s="90">
        <v>6</v>
      </c>
      <c r="Z26" s="104">
        <v>19</v>
      </c>
      <c r="AA26" s="100" t="s">
        <v>42</v>
      </c>
      <c r="AB26" s="90">
        <v>4</v>
      </c>
      <c r="AC26" s="125">
        <v>19</v>
      </c>
      <c r="AD26" s="99" t="s">
        <v>49</v>
      </c>
      <c r="AE26" s="91"/>
      <c r="AF26" s="107">
        <v>19</v>
      </c>
      <c r="AG26" s="111" t="s">
        <v>44</v>
      </c>
      <c r="AH26" s="90">
        <v>4</v>
      </c>
      <c r="AI26" s="189">
        <v>19</v>
      </c>
      <c r="AJ26" s="163" t="s">
        <v>42</v>
      </c>
      <c r="AK26" s="159"/>
      <c r="AL26" s="9"/>
    </row>
    <row r="27" spans="1:38" x14ac:dyDescent="0.2">
      <c r="A27" s="9"/>
      <c r="B27" s="160">
        <v>20</v>
      </c>
      <c r="C27" s="158" t="s">
        <v>43</v>
      </c>
      <c r="D27" s="161"/>
      <c r="E27" s="135">
        <v>20</v>
      </c>
      <c r="F27" s="100" t="s">
        <v>48</v>
      </c>
      <c r="G27" s="90">
        <v>6</v>
      </c>
      <c r="H27" s="128">
        <v>20</v>
      </c>
      <c r="I27" s="99" t="s">
        <v>45</v>
      </c>
      <c r="J27" s="91"/>
      <c r="K27" s="137">
        <v>20</v>
      </c>
      <c r="L27" s="100" t="s">
        <v>50</v>
      </c>
      <c r="M27" s="90">
        <v>6</v>
      </c>
      <c r="N27" s="135">
        <v>20</v>
      </c>
      <c r="O27" s="100" t="s">
        <v>48</v>
      </c>
      <c r="P27" s="90">
        <v>6</v>
      </c>
      <c r="Q27" s="145">
        <v>20</v>
      </c>
      <c r="R27" s="99" t="s">
        <v>49</v>
      </c>
      <c r="S27" s="91"/>
      <c r="T27" s="124">
        <v>20</v>
      </c>
      <c r="U27" s="102" t="s">
        <v>44</v>
      </c>
      <c r="V27" s="90">
        <v>4</v>
      </c>
      <c r="W27" s="101">
        <v>20</v>
      </c>
      <c r="X27" s="97" t="s">
        <v>44</v>
      </c>
      <c r="Y27" s="90">
        <v>4</v>
      </c>
      <c r="Z27" s="158">
        <v>20</v>
      </c>
      <c r="AA27" s="158" t="s">
        <v>45</v>
      </c>
      <c r="AB27" s="161"/>
      <c r="AC27" s="106">
        <v>20</v>
      </c>
      <c r="AD27" s="102" t="s">
        <v>43</v>
      </c>
      <c r="AE27" s="90">
        <v>4</v>
      </c>
      <c r="AF27" s="110">
        <v>20</v>
      </c>
      <c r="AG27" s="111" t="s">
        <v>48</v>
      </c>
      <c r="AH27" s="90">
        <v>6</v>
      </c>
      <c r="AI27" s="189">
        <v>20</v>
      </c>
      <c r="AJ27" s="163" t="s">
        <v>45</v>
      </c>
      <c r="AK27" s="159"/>
      <c r="AL27" s="9"/>
    </row>
    <row r="28" spans="1:38" x14ac:dyDescent="0.2">
      <c r="A28" s="9"/>
      <c r="B28" s="160">
        <v>21</v>
      </c>
      <c r="C28" s="158" t="s">
        <v>50</v>
      </c>
      <c r="D28" s="161"/>
      <c r="E28" s="135">
        <v>21</v>
      </c>
      <c r="F28" s="100" t="s">
        <v>42</v>
      </c>
      <c r="G28" s="90">
        <v>4</v>
      </c>
      <c r="H28" s="136">
        <v>21</v>
      </c>
      <c r="I28" s="99" t="s">
        <v>49</v>
      </c>
      <c r="J28" s="91"/>
      <c r="K28" s="135">
        <v>21</v>
      </c>
      <c r="L28" s="100" t="s">
        <v>44</v>
      </c>
      <c r="M28" s="90">
        <v>4</v>
      </c>
      <c r="N28" s="135">
        <v>21</v>
      </c>
      <c r="O28" s="100" t="s">
        <v>42</v>
      </c>
      <c r="P28" s="90">
        <v>4</v>
      </c>
      <c r="Q28" s="143">
        <v>21</v>
      </c>
      <c r="R28" s="100" t="s">
        <v>43</v>
      </c>
      <c r="S28" s="90">
        <v>4</v>
      </c>
      <c r="T28" s="124">
        <v>21</v>
      </c>
      <c r="U28" s="100" t="s">
        <v>48</v>
      </c>
      <c r="V28" s="90">
        <v>6</v>
      </c>
      <c r="W28" s="104">
        <v>21</v>
      </c>
      <c r="X28" s="97" t="s">
        <v>48</v>
      </c>
      <c r="Y28" s="90">
        <v>6</v>
      </c>
      <c r="Z28" s="177">
        <v>21</v>
      </c>
      <c r="AA28" s="158" t="s">
        <v>49</v>
      </c>
      <c r="AB28" s="161"/>
      <c r="AC28" s="123">
        <v>21</v>
      </c>
      <c r="AD28" s="102" t="s">
        <v>50</v>
      </c>
      <c r="AE28" s="90">
        <v>6</v>
      </c>
      <c r="AF28" s="110">
        <v>21</v>
      </c>
      <c r="AG28" s="111" t="s">
        <v>42</v>
      </c>
      <c r="AH28" s="90">
        <v>4</v>
      </c>
      <c r="AI28" s="189">
        <v>21</v>
      </c>
      <c r="AJ28" s="163" t="s">
        <v>49</v>
      </c>
      <c r="AK28" s="159"/>
      <c r="AL28" s="9"/>
    </row>
    <row r="29" spans="1:38" x14ac:dyDescent="0.2">
      <c r="A29" s="9"/>
      <c r="B29" s="160">
        <v>22</v>
      </c>
      <c r="C29" s="158" t="s">
        <v>44</v>
      </c>
      <c r="D29" s="161"/>
      <c r="E29" s="128">
        <v>22</v>
      </c>
      <c r="F29" s="99" t="s">
        <v>45</v>
      </c>
      <c r="G29" s="91"/>
      <c r="H29" s="160">
        <v>22</v>
      </c>
      <c r="I29" s="158" t="s">
        <v>43</v>
      </c>
      <c r="J29" s="161"/>
      <c r="K29" s="135">
        <v>22</v>
      </c>
      <c r="L29" s="100" t="s">
        <v>48</v>
      </c>
      <c r="M29" s="90">
        <v>6</v>
      </c>
      <c r="N29" s="169">
        <v>22</v>
      </c>
      <c r="O29" s="158" t="s">
        <v>45</v>
      </c>
      <c r="P29" s="159"/>
      <c r="Q29" s="144">
        <v>22</v>
      </c>
      <c r="R29" s="102" t="s">
        <v>50</v>
      </c>
      <c r="S29" s="90">
        <v>6</v>
      </c>
      <c r="T29" s="104">
        <v>22</v>
      </c>
      <c r="U29" s="100" t="s">
        <v>42</v>
      </c>
      <c r="V29" s="90">
        <v>4</v>
      </c>
      <c r="W29" s="104">
        <v>22</v>
      </c>
      <c r="X29" s="97" t="s">
        <v>42</v>
      </c>
      <c r="Y29" s="90">
        <v>4</v>
      </c>
      <c r="Z29" s="194">
        <v>22</v>
      </c>
      <c r="AA29" s="192" t="s">
        <v>43</v>
      </c>
      <c r="AB29" s="195"/>
      <c r="AC29" s="123">
        <v>22</v>
      </c>
      <c r="AD29" s="102" t="s">
        <v>44</v>
      </c>
      <c r="AE29" s="90">
        <v>4</v>
      </c>
      <c r="AF29" s="141">
        <v>22</v>
      </c>
      <c r="AG29" s="109" t="s">
        <v>45</v>
      </c>
      <c r="AH29" s="90"/>
      <c r="AI29" s="189">
        <v>22</v>
      </c>
      <c r="AJ29" s="163" t="s">
        <v>43</v>
      </c>
      <c r="AK29" s="159"/>
      <c r="AL29" s="9"/>
    </row>
    <row r="30" spans="1:38" x14ac:dyDescent="0.2">
      <c r="A30" s="9"/>
      <c r="B30" s="160">
        <v>23</v>
      </c>
      <c r="C30" s="158" t="s">
        <v>48</v>
      </c>
      <c r="D30" s="161"/>
      <c r="E30" s="136">
        <v>23</v>
      </c>
      <c r="F30" s="99" t="s">
        <v>49</v>
      </c>
      <c r="G30" s="91"/>
      <c r="H30" s="160">
        <v>23</v>
      </c>
      <c r="I30" s="158" t="s">
        <v>50</v>
      </c>
      <c r="J30" s="161"/>
      <c r="K30" s="135">
        <v>23</v>
      </c>
      <c r="L30" s="100" t="s">
        <v>42</v>
      </c>
      <c r="M30" s="90">
        <v>4</v>
      </c>
      <c r="N30" s="160">
        <v>23</v>
      </c>
      <c r="O30" s="158" t="s">
        <v>49</v>
      </c>
      <c r="P30" s="159"/>
      <c r="Q30" s="142">
        <v>23</v>
      </c>
      <c r="R30" s="102" t="s">
        <v>44</v>
      </c>
      <c r="S30" s="90">
        <v>4</v>
      </c>
      <c r="T30" s="158">
        <v>23</v>
      </c>
      <c r="U30" s="158" t="s">
        <v>45</v>
      </c>
      <c r="V30" s="161"/>
      <c r="W30" s="152">
        <v>23</v>
      </c>
      <c r="X30" s="126" t="s">
        <v>45</v>
      </c>
      <c r="Y30" s="91"/>
      <c r="Z30" s="177">
        <v>23</v>
      </c>
      <c r="AA30" s="158" t="s">
        <v>50</v>
      </c>
      <c r="AB30" s="161"/>
      <c r="AC30" s="104">
        <v>23</v>
      </c>
      <c r="AD30" s="102" t="s">
        <v>48</v>
      </c>
      <c r="AE30" s="90">
        <v>6</v>
      </c>
      <c r="AF30" s="108">
        <v>23</v>
      </c>
      <c r="AG30" s="109" t="s">
        <v>49</v>
      </c>
      <c r="AH30" s="90"/>
      <c r="AI30" s="189">
        <v>23</v>
      </c>
      <c r="AJ30" s="158" t="s">
        <v>50</v>
      </c>
      <c r="AK30" s="159"/>
      <c r="AL30" s="9"/>
    </row>
    <row r="31" spans="1:38" x14ac:dyDescent="0.2">
      <c r="A31" s="9"/>
      <c r="B31" s="160">
        <v>24</v>
      </c>
      <c r="C31" s="158" t="s">
        <v>42</v>
      </c>
      <c r="D31" s="161"/>
      <c r="E31" s="137">
        <v>24</v>
      </c>
      <c r="F31" s="102" t="s">
        <v>43</v>
      </c>
      <c r="G31" s="90">
        <v>4</v>
      </c>
      <c r="H31" s="160">
        <v>24</v>
      </c>
      <c r="I31" s="158" t="s">
        <v>44</v>
      </c>
      <c r="J31" s="161"/>
      <c r="K31" s="128">
        <v>24</v>
      </c>
      <c r="L31" s="99" t="s">
        <v>45</v>
      </c>
      <c r="M31" s="90"/>
      <c r="N31" s="160">
        <v>24</v>
      </c>
      <c r="O31" s="158" t="s">
        <v>43</v>
      </c>
      <c r="P31" s="159"/>
      <c r="Q31" s="143">
        <v>24</v>
      </c>
      <c r="R31" s="100" t="s">
        <v>48</v>
      </c>
      <c r="S31" s="90">
        <v>6</v>
      </c>
      <c r="T31" s="177">
        <v>24</v>
      </c>
      <c r="U31" s="158" t="s">
        <v>49</v>
      </c>
      <c r="V31" s="170"/>
      <c r="W31" s="125">
        <v>24</v>
      </c>
      <c r="X31" s="126" t="s">
        <v>49</v>
      </c>
      <c r="Y31" s="91"/>
      <c r="Z31" s="177">
        <v>24</v>
      </c>
      <c r="AA31" s="158" t="s">
        <v>44</v>
      </c>
      <c r="AB31" s="161"/>
      <c r="AC31" s="104">
        <v>24</v>
      </c>
      <c r="AD31" s="102" t="s">
        <v>42</v>
      </c>
      <c r="AE31" s="90">
        <v>4</v>
      </c>
      <c r="AF31" s="107">
        <v>24</v>
      </c>
      <c r="AG31" s="127" t="s">
        <v>43</v>
      </c>
      <c r="AH31" s="90">
        <v>4</v>
      </c>
      <c r="AI31" s="189">
        <v>24</v>
      </c>
      <c r="AJ31" s="163" t="s">
        <v>44</v>
      </c>
      <c r="AK31" s="159"/>
      <c r="AL31" s="9"/>
    </row>
    <row r="32" spans="1:38" x14ac:dyDescent="0.2">
      <c r="A32" s="9"/>
      <c r="B32" s="160">
        <v>25</v>
      </c>
      <c r="C32" s="158" t="s">
        <v>45</v>
      </c>
      <c r="D32" s="161"/>
      <c r="E32" s="137">
        <v>25</v>
      </c>
      <c r="F32" s="111" t="s">
        <v>50</v>
      </c>
      <c r="G32" s="90">
        <v>6</v>
      </c>
      <c r="H32" s="160">
        <v>25</v>
      </c>
      <c r="I32" s="158" t="s">
        <v>48</v>
      </c>
      <c r="J32" s="161"/>
      <c r="K32" s="136">
        <v>25</v>
      </c>
      <c r="L32" s="99" t="s">
        <v>49</v>
      </c>
      <c r="M32" s="90"/>
      <c r="N32" s="160">
        <v>25</v>
      </c>
      <c r="O32" s="163" t="s">
        <v>50</v>
      </c>
      <c r="P32" s="159"/>
      <c r="Q32" s="144">
        <v>25</v>
      </c>
      <c r="R32" s="100" t="s">
        <v>42</v>
      </c>
      <c r="S32" s="90">
        <v>4</v>
      </c>
      <c r="T32" s="177">
        <v>25</v>
      </c>
      <c r="U32" s="158" t="s">
        <v>43</v>
      </c>
      <c r="V32" s="161"/>
      <c r="W32" s="106">
        <v>25</v>
      </c>
      <c r="X32" s="151" t="s">
        <v>43</v>
      </c>
      <c r="Y32" s="90">
        <v>4</v>
      </c>
      <c r="Z32" s="177">
        <v>25</v>
      </c>
      <c r="AA32" s="158" t="s">
        <v>48</v>
      </c>
      <c r="AB32" s="161"/>
      <c r="AC32" s="128">
        <v>25</v>
      </c>
      <c r="AD32" s="99" t="s">
        <v>45</v>
      </c>
      <c r="AE32" s="91"/>
      <c r="AF32" s="107">
        <v>25</v>
      </c>
      <c r="AG32" s="102" t="s">
        <v>50</v>
      </c>
      <c r="AH32" s="90">
        <v>6</v>
      </c>
      <c r="AI32" s="189">
        <v>25</v>
      </c>
      <c r="AJ32" s="163" t="s">
        <v>48</v>
      </c>
      <c r="AK32" s="159"/>
      <c r="AL32" s="9"/>
    </row>
    <row r="33" spans="1:38" x14ac:dyDescent="0.2">
      <c r="A33" s="9"/>
      <c r="B33" s="160">
        <v>26</v>
      </c>
      <c r="C33" s="158" t="s">
        <v>49</v>
      </c>
      <c r="D33" s="161"/>
      <c r="E33" s="135">
        <v>26</v>
      </c>
      <c r="F33" s="100" t="s">
        <v>44</v>
      </c>
      <c r="G33" s="90">
        <v>4</v>
      </c>
      <c r="H33" s="160">
        <v>26</v>
      </c>
      <c r="I33" s="158" t="s">
        <v>42</v>
      </c>
      <c r="J33" s="170"/>
      <c r="K33" s="137">
        <v>26</v>
      </c>
      <c r="L33" s="102" t="s">
        <v>43</v>
      </c>
      <c r="M33" s="90">
        <v>4</v>
      </c>
      <c r="N33" s="160">
        <v>26</v>
      </c>
      <c r="O33" s="158" t="s">
        <v>44</v>
      </c>
      <c r="P33" s="159"/>
      <c r="Q33" s="128">
        <v>26</v>
      </c>
      <c r="R33" s="99" t="s">
        <v>45</v>
      </c>
      <c r="S33" s="91"/>
      <c r="T33" s="177">
        <v>26</v>
      </c>
      <c r="U33" s="158" t="s">
        <v>50</v>
      </c>
      <c r="V33" s="161"/>
      <c r="W33" s="123">
        <v>26</v>
      </c>
      <c r="X33" s="151" t="s">
        <v>50</v>
      </c>
      <c r="Y33" s="90">
        <v>6</v>
      </c>
      <c r="Z33" s="177">
        <v>26</v>
      </c>
      <c r="AA33" s="158" t="s">
        <v>42</v>
      </c>
      <c r="AB33" s="161"/>
      <c r="AC33" s="125">
        <v>26</v>
      </c>
      <c r="AD33" s="99" t="s">
        <v>49</v>
      </c>
      <c r="AE33" s="92"/>
      <c r="AF33" s="107">
        <v>26</v>
      </c>
      <c r="AG33" s="111" t="s">
        <v>44</v>
      </c>
      <c r="AH33" s="90">
        <v>4</v>
      </c>
      <c r="AI33" s="189">
        <v>26</v>
      </c>
      <c r="AJ33" s="163" t="s">
        <v>42</v>
      </c>
      <c r="AK33" s="159"/>
      <c r="AL33" s="9"/>
    </row>
    <row r="34" spans="1:38" x14ac:dyDescent="0.2">
      <c r="A34" s="9"/>
      <c r="B34" s="160">
        <v>27</v>
      </c>
      <c r="C34" s="158" t="s">
        <v>43</v>
      </c>
      <c r="D34" s="161"/>
      <c r="E34" s="135">
        <v>27</v>
      </c>
      <c r="F34" s="100" t="s">
        <v>48</v>
      </c>
      <c r="G34" s="90">
        <v>6</v>
      </c>
      <c r="H34" s="169">
        <v>27</v>
      </c>
      <c r="I34" s="158" t="s">
        <v>45</v>
      </c>
      <c r="J34" s="161"/>
      <c r="K34" s="137">
        <v>27</v>
      </c>
      <c r="L34" s="100" t="s">
        <v>50</v>
      </c>
      <c r="M34" s="90">
        <v>6</v>
      </c>
      <c r="N34" s="160">
        <v>27</v>
      </c>
      <c r="O34" s="158" t="s">
        <v>48</v>
      </c>
      <c r="P34" s="159"/>
      <c r="Q34" s="145">
        <v>27</v>
      </c>
      <c r="R34" s="99" t="s">
        <v>49</v>
      </c>
      <c r="S34" s="91"/>
      <c r="T34" s="178">
        <v>27</v>
      </c>
      <c r="U34" s="158" t="s">
        <v>44</v>
      </c>
      <c r="V34" s="161"/>
      <c r="W34" s="101">
        <v>27</v>
      </c>
      <c r="X34" s="97" t="s">
        <v>44</v>
      </c>
      <c r="Y34" s="90">
        <v>4</v>
      </c>
      <c r="Z34" s="158">
        <v>27</v>
      </c>
      <c r="AA34" s="158" t="s">
        <v>45</v>
      </c>
      <c r="AB34" s="161"/>
      <c r="AC34" s="106">
        <v>27</v>
      </c>
      <c r="AD34" s="102" t="s">
        <v>43</v>
      </c>
      <c r="AE34" s="91">
        <v>4</v>
      </c>
      <c r="AF34" s="110">
        <v>27</v>
      </c>
      <c r="AG34" s="111" t="s">
        <v>48</v>
      </c>
      <c r="AH34" s="90">
        <v>6</v>
      </c>
      <c r="AI34" s="189">
        <v>27</v>
      </c>
      <c r="AJ34" s="163" t="s">
        <v>45</v>
      </c>
      <c r="AK34" s="159"/>
      <c r="AL34" s="9"/>
    </row>
    <row r="35" spans="1:38" x14ac:dyDescent="0.2">
      <c r="A35" s="9"/>
      <c r="B35" s="160">
        <v>28</v>
      </c>
      <c r="C35" s="158" t="s">
        <v>50</v>
      </c>
      <c r="D35" s="161"/>
      <c r="E35" s="135">
        <v>28</v>
      </c>
      <c r="F35" s="100" t="s">
        <v>42</v>
      </c>
      <c r="G35" s="90">
        <v>4</v>
      </c>
      <c r="H35" s="160">
        <v>28</v>
      </c>
      <c r="I35" s="158" t="s">
        <v>49</v>
      </c>
      <c r="J35" s="161"/>
      <c r="K35" s="135">
        <v>28</v>
      </c>
      <c r="L35" s="100" t="s">
        <v>44</v>
      </c>
      <c r="M35" s="90">
        <v>4</v>
      </c>
      <c r="N35" s="160">
        <v>28</v>
      </c>
      <c r="O35" s="158" t="s">
        <v>42</v>
      </c>
      <c r="P35" s="159"/>
      <c r="Q35" s="143">
        <v>28</v>
      </c>
      <c r="R35" s="100" t="s">
        <v>43</v>
      </c>
      <c r="S35" s="91">
        <v>4</v>
      </c>
      <c r="T35" s="178">
        <v>28</v>
      </c>
      <c r="U35" s="179" t="s">
        <v>48</v>
      </c>
      <c r="V35" s="171"/>
      <c r="W35" s="104">
        <v>28</v>
      </c>
      <c r="X35" s="97" t="s">
        <v>48</v>
      </c>
      <c r="Y35" s="90">
        <v>6</v>
      </c>
      <c r="Z35" s="177">
        <v>28</v>
      </c>
      <c r="AA35" s="158" t="s">
        <v>49</v>
      </c>
      <c r="AB35" s="161"/>
      <c r="AC35" s="123">
        <v>28</v>
      </c>
      <c r="AD35" s="102" t="s">
        <v>50</v>
      </c>
      <c r="AE35" s="91">
        <v>6</v>
      </c>
      <c r="AF35" s="110">
        <v>28</v>
      </c>
      <c r="AG35" s="111" t="s">
        <v>42</v>
      </c>
      <c r="AH35" s="90">
        <v>4</v>
      </c>
      <c r="AI35" s="189">
        <v>28</v>
      </c>
      <c r="AJ35" s="163" t="s">
        <v>49</v>
      </c>
      <c r="AK35" s="159"/>
      <c r="AL35" s="9"/>
    </row>
    <row r="36" spans="1:38" ht="13.5" thickBot="1" x14ac:dyDescent="0.25">
      <c r="A36" s="9"/>
      <c r="B36" s="160">
        <v>29</v>
      </c>
      <c r="C36" s="158" t="s">
        <v>44</v>
      </c>
      <c r="D36" s="161"/>
      <c r="E36" s="128">
        <v>29</v>
      </c>
      <c r="F36" s="99" t="s">
        <v>45</v>
      </c>
      <c r="G36" s="91"/>
      <c r="H36" s="160">
        <v>29</v>
      </c>
      <c r="I36" s="158" t="s">
        <v>43</v>
      </c>
      <c r="J36" s="161"/>
      <c r="K36" s="135">
        <v>29</v>
      </c>
      <c r="L36" s="102" t="s">
        <v>48</v>
      </c>
      <c r="M36" s="90">
        <v>6</v>
      </c>
      <c r="N36" s="169">
        <v>29</v>
      </c>
      <c r="O36" s="158" t="s">
        <v>45</v>
      </c>
      <c r="P36" s="159"/>
      <c r="Q36" s="144">
        <v>29</v>
      </c>
      <c r="R36" s="102" t="s">
        <v>50</v>
      </c>
      <c r="S36" s="91">
        <v>6</v>
      </c>
      <c r="T36" s="180"/>
      <c r="U36" s="163"/>
      <c r="V36" s="171"/>
      <c r="W36" s="104">
        <v>29</v>
      </c>
      <c r="X36" s="97" t="s">
        <v>42</v>
      </c>
      <c r="Y36" s="90">
        <v>4</v>
      </c>
      <c r="Z36" s="177">
        <v>29</v>
      </c>
      <c r="AA36" s="163" t="s">
        <v>43</v>
      </c>
      <c r="AB36" s="161"/>
      <c r="AC36" s="123">
        <v>29</v>
      </c>
      <c r="AD36" s="100" t="s">
        <v>44</v>
      </c>
      <c r="AE36" s="91">
        <v>4</v>
      </c>
      <c r="AF36" s="141">
        <v>29</v>
      </c>
      <c r="AG36" s="99" t="s">
        <v>45</v>
      </c>
      <c r="AH36" s="90"/>
      <c r="AI36" s="177">
        <v>29</v>
      </c>
      <c r="AJ36" s="163" t="s">
        <v>43</v>
      </c>
      <c r="AK36" s="159"/>
      <c r="AL36" s="9"/>
    </row>
    <row r="37" spans="1:38" ht="14.25" thickTop="1" thickBot="1" x14ac:dyDescent="0.25">
      <c r="A37" s="9"/>
      <c r="B37" s="162">
        <v>30</v>
      </c>
      <c r="C37" s="163" t="s">
        <v>48</v>
      </c>
      <c r="D37" s="161"/>
      <c r="E37" s="138">
        <v>30</v>
      </c>
      <c r="F37" s="129" t="s">
        <v>49</v>
      </c>
      <c r="G37" s="93"/>
      <c r="H37" s="160">
        <v>30</v>
      </c>
      <c r="I37" s="158" t="s">
        <v>50</v>
      </c>
      <c r="J37" s="161"/>
      <c r="K37" s="140">
        <v>30</v>
      </c>
      <c r="L37" s="130" t="s">
        <v>42</v>
      </c>
      <c r="M37" s="90">
        <v>4</v>
      </c>
      <c r="N37" s="160">
        <v>30</v>
      </c>
      <c r="O37" s="158" t="s">
        <v>49</v>
      </c>
      <c r="P37" s="159"/>
      <c r="Q37" s="142">
        <v>30</v>
      </c>
      <c r="R37" s="102" t="s">
        <v>44</v>
      </c>
      <c r="S37" s="91">
        <v>4</v>
      </c>
      <c r="T37" s="154"/>
      <c r="U37" s="155"/>
      <c r="V37" s="156"/>
      <c r="W37" s="152">
        <v>30</v>
      </c>
      <c r="X37" s="126" t="s">
        <v>45</v>
      </c>
      <c r="Y37" s="91"/>
      <c r="Z37" s="187">
        <v>30</v>
      </c>
      <c r="AA37" s="188" t="s">
        <v>50</v>
      </c>
      <c r="AB37" s="171"/>
      <c r="AC37" s="194">
        <v>30</v>
      </c>
      <c r="AD37" s="192" t="s">
        <v>48</v>
      </c>
      <c r="AE37" s="195">
        <v>6</v>
      </c>
      <c r="AF37" s="149">
        <v>30</v>
      </c>
      <c r="AG37" s="150" t="s">
        <v>49</v>
      </c>
      <c r="AH37" s="93"/>
      <c r="AI37" s="177">
        <v>30</v>
      </c>
      <c r="AJ37" s="158" t="s">
        <v>50</v>
      </c>
      <c r="AK37" s="159"/>
      <c r="AL37" s="9"/>
    </row>
    <row r="38" spans="1:38" ht="14.25" thickTop="1" thickBot="1" x14ac:dyDescent="0.25">
      <c r="A38" s="9"/>
      <c r="B38" s="164">
        <v>31</v>
      </c>
      <c r="C38" s="165" t="s">
        <v>42</v>
      </c>
      <c r="D38" s="161"/>
      <c r="E38" s="132"/>
      <c r="F38" s="133"/>
      <c r="G38" s="134"/>
      <c r="H38" s="201">
        <v>31</v>
      </c>
      <c r="I38" s="202" t="s">
        <v>44</v>
      </c>
      <c r="J38" s="91">
        <v>4</v>
      </c>
      <c r="K38" s="132"/>
      <c r="L38" s="133"/>
      <c r="M38" s="134"/>
      <c r="N38" s="172">
        <v>31</v>
      </c>
      <c r="O38" s="173" t="s">
        <v>43</v>
      </c>
      <c r="P38" s="159"/>
      <c r="Q38" s="146">
        <v>31</v>
      </c>
      <c r="R38" s="131" t="s">
        <v>48</v>
      </c>
      <c r="S38" s="94">
        <v>6</v>
      </c>
      <c r="T38" s="69"/>
      <c r="U38" s="73"/>
      <c r="V38" s="70"/>
      <c r="W38" s="153">
        <v>31</v>
      </c>
      <c r="X38" s="126" t="s">
        <v>49</v>
      </c>
      <c r="Y38" s="98"/>
      <c r="Z38" s="74"/>
      <c r="AA38" s="75"/>
      <c r="AB38" s="76"/>
      <c r="AC38" s="200">
        <v>31</v>
      </c>
      <c r="AD38" s="199" t="s">
        <v>42</v>
      </c>
      <c r="AE38" s="195"/>
      <c r="AF38" s="74"/>
      <c r="AG38" s="75"/>
      <c r="AH38" s="76"/>
      <c r="AI38" s="164">
        <v>31</v>
      </c>
      <c r="AJ38" s="190" t="s">
        <v>44</v>
      </c>
      <c r="AK38" s="159"/>
      <c r="AL38" s="9"/>
    </row>
    <row r="39" spans="1:38" ht="15.75" customHeight="1" thickTop="1" thickBot="1" x14ac:dyDescent="0.25">
      <c r="A39" s="9"/>
      <c r="B39" s="65" t="s">
        <v>40</v>
      </c>
      <c r="C39" s="64"/>
      <c r="D39" s="71">
        <f>SUM(D8:D38)</f>
        <v>0</v>
      </c>
      <c r="E39" s="72" t="s">
        <v>40</v>
      </c>
      <c r="F39" s="68"/>
      <c r="G39" s="71">
        <f>SUM(G8:G38)</f>
        <v>92</v>
      </c>
      <c r="H39" s="72" t="s">
        <v>40</v>
      </c>
      <c r="I39" s="68"/>
      <c r="J39" s="63">
        <f>SUM(J8:J38)</f>
        <v>76</v>
      </c>
      <c r="K39" s="65" t="s">
        <v>40</v>
      </c>
      <c r="L39" s="64"/>
      <c r="M39" s="71">
        <f>SUM(M8:M38)</f>
        <v>110</v>
      </c>
      <c r="N39" s="65" t="s">
        <v>40</v>
      </c>
      <c r="O39" s="64"/>
      <c r="P39" s="63">
        <f>SUM(P8:P38)</f>
        <v>72</v>
      </c>
      <c r="Q39" s="67" t="s">
        <v>40</v>
      </c>
      <c r="R39" s="66"/>
      <c r="S39" s="63">
        <f>SUM(S8:S38)</f>
        <v>92</v>
      </c>
      <c r="T39" s="65" t="s">
        <v>40</v>
      </c>
      <c r="U39" s="64"/>
      <c r="V39" s="63">
        <f>SUM(V8:V38)</f>
        <v>76</v>
      </c>
      <c r="W39" s="67" t="s">
        <v>40</v>
      </c>
      <c r="X39" s="66"/>
      <c r="Y39" s="63">
        <f>SUM(Y8:Y38)</f>
        <v>72</v>
      </c>
      <c r="Z39" s="65" t="s">
        <v>40</v>
      </c>
      <c r="AA39" s="64"/>
      <c r="AB39" s="63">
        <f>SUM(AB8:AB38)</f>
        <v>72</v>
      </c>
      <c r="AC39" s="67" t="s">
        <v>40</v>
      </c>
      <c r="AD39" s="66"/>
      <c r="AE39" s="63">
        <f>SUM(AE8:AE38)</f>
        <v>92</v>
      </c>
      <c r="AF39" s="65" t="s">
        <v>40</v>
      </c>
      <c r="AG39" s="64"/>
      <c r="AH39" s="63">
        <f>SUM(AH8:AH38)</f>
        <v>96</v>
      </c>
      <c r="AI39" s="148" t="s">
        <v>40</v>
      </c>
      <c r="AJ39" s="64"/>
      <c r="AK39" s="63">
        <f>SUM(AK8:AK38)</f>
        <v>14</v>
      </c>
      <c r="AL39" s="9"/>
    </row>
    <row r="40" spans="1:38" ht="14.25" thickTop="1" thickBot="1" x14ac:dyDescent="0.25">
      <c r="A40" s="57"/>
      <c r="B40" s="65" t="s">
        <v>39</v>
      </c>
      <c r="C40" s="64"/>
      <c r="D40" s="63">
        <f>COUNTA(D8:D38)</f>
        <v>0</v>
      </c>
      <c r="E40" s="65" t="s">
        <v>39</v>
      </c>
      <c r="F40" s="64"/>
      <c r="G40" s="63">
        <f>COUNTA(G8:G38)</f>
        <v>19</v>
      </c>
      <c r="H40" s="65" t="s">
        <v>39</v>
      </c>
      <c r="I40" s="64"/>
      <c r="J40" s="63">
        <f>COUNTA(J8:J38)</f>
        <v>16</v>
      </c>
      <c r="K40" s="65" t="s">
        <v>39</v>
      </c>
      <c r="L40" s="64"/>
      <c r="M40" s="63">
        <f>COUNTA(M8:M38)</f>
        <v>23</v>
      </c>
      <c r="N40" s="65" t="s">
        <v>39</v>
      </c>
      <c r="O40" s="64"/>
      <c r="P40" s="63">
        <f>COUNTA(P8:P38)</f>
        <v>15</v>
      </c>
      <c r="Q40" s="65" t="s">
        <v>39</v>
      </c>
      <c r="R40" s="64"/>
      <c r="S40" s="63">
        <f>COUNTA(S8:S38)</f>
        <v>19</v>
      </c>
      <c r="T40" s="65" t="s">
        <v>39</v>
      </c>
      <c r="U40" s="64"/>
      <c r="V40" s="63">
        <f>COUNTA(V8:V38)</f>
        <v>16</v>
      </c>
      <c r="W40" s="65" t="s">
        <v>39</v>
      </c>
      <c r="X40" s="64"/>
      <c r="Y40" s="63">
        <f>COUNTA(Y8:Y38)</f>
        <v>15</v>
      </c>
      <c r="Z40" s="65" t="s">
        <v>39</v>
      </c>
      <c r="AA40" s="64"/>
      <c r="AB40" s="63">
        <f>COUNTA(AB8:AB38)</f>
        <v>15</v>
      </c>
      <c r="AC40" s="65" t="s">
        <v>39</v>
      </c>
      <c r="AD40" s="64"/>
      <c r="AE40" s="63">
        <f>COUNTA(AE8:AE38)</f>
        <v>19</v>
      </c>
      <c r="AF40" s="65" t="s">
        <v>39</v>
      </c>
      <c r="AG40" s="64"/>
      <c r="AH40" s="63">
        <f>COUNTA(AH8:AH38)</f>
        <v>20</v>
      </c>
      <c r="AI40" s="65" t="s">
        <v>39</v>
      </c>
      <c r="AJ40" s="64"/>
      <c r="AK40" s="63">
        <f>COUNTA(AK8:AK38)</f>
        <v>3</v>
      </c>
      <c r="AL40" s="57"/>
    </row>
    <row r="41" spans="1:38" ht="8.25" customHeight="1" thickTop="1" thickBot="1" x14ac:dyDescent="0.25">
      <c r="A41" s="57"/>
      <c r="B41" s="60"/>
      <c r="C41" s="59"/>
      <c r="D41" s="59"/>
      <c r="E41" s="96"/>
      <c r="F41" s="77"/>
      <c r="G41" s="59"/>
      <c r="H41" s="60"/>
      <c r="I41" s="59"/>
      <c r="J41" s="59"/>
      <c r="K41" s="60"/>
      <c r="L41" s="59"/>
      <c r="M41" s="59"/>
      <c r="N41" s="60"/>
      <c r="O41" s="59"/>
      <c r="P41" s="59"/>
      <c r="Q41" s="60"/>
      <c r="R41" s="59"/>
      <c r="S41" s="59"/>
      <c r="T41" s="60"/>
      <c r="U41" s="59"/>
      <c r="V41" s="59"/>
      <c r="W41" s="60"/>
      <c r="X41" s="59"/>
      <c r="Y41" s="59"/>
      <c r="Z41" s="60"/>
      <c r="AA41" s="59"/>
      <c r="AB41" s="59"/>
      <c r="AC41" s="60"/>
      <c r="AD41" s="59"/>
      <c r="AE41" s="59"/>
      <c r="AF41" s="60"/>
      <c r="AG41" s="59"/>
      <c r="AH41" s="59"/>
      <c r="AL41" s="57"/>
    </row>
    <row r="42" spans="1:38" ht="14.25" thickTop="1" thickBot="1" x14ac:dyDescent="0.25">
      <c r="A42" s="57"/>
      <c r="B42" s="62"/>
      <c r="C42" s="59"/>
      <c r="D42" s="59"/>
      <c r="E42" s="96"/>
      <c r="F42" s="77"/>
      <c r="G42" s="59"/>
      <c r="H42" s="60"/>
      <c r="I42" s="59"/>
      <c r="J42" s="59"/>
      <c r="K42" s="60"/>
      <c r="L42" s="59"/>
      <c r="M42" s="61"/>
      <c r="N42" s="62"/>
      <c r="O42" s="61"/>
      <c r="P42" s="233" t="s">
        <v>46</v>
      </c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5"/>
      <c r="AC42" s="230">
        <f>D39+G39+J39+M39+P39+S39+V39+Y39+AB39+AE39+AH39+AK39</f>
        <v>864</v>
      </c>
      <c r="AD42" s="230"/>
      <c r="AE42" s="61"/>
      <c r="AF42" s="62"/>
      <c r="AG42" s="61"/>
      <c r="AH42" s="61"/>
      <c r="AL42" s="57"/>
    </row>
    <row r="43" spans="1:38" ht="14.25" thickTop="1" thickBot="1" x14ac:dyDescent="0.25">
      <c r="A43" s="57"/>
      <c r="B43" s="62"/>
      <c r="E43" s="96"/>
      <c r="F43" s="77"/>
      <c r="M43" s="61"/>
      <c r="N43" s="62"/>
      <c r="O43" s="61"/>
      <c r="P43" s="236" t="s">
        <v>47</v>
      </c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8"/>
      <c r="AC43" s="230">
        <f>D40+G40+J40+M40+P40+S40+V40+Y40+AB40+AE40+AH40+AK40</f>
        <v>180</v>
      </c>
      <c r="AD43" s="230"/>
      <c r="AE43" s="61"/>
      <c r="AF43" s="62"/>
      <c r="AG43" s="61"/>
      <c r="AH43" s="61"/>
      <c r="AL43" s="57"/>
    </row>
    <row r="44" spans="1:38" ht="5.25" customHeight="1" thickTop="1" x14ac:dyDescent="0.2">
      <c r="A44" s="57"/>
      <c r="B44" s="60"/>
      <c r="E44" s="96"/>
      <c r="F44" s="77"/>
      <c r="M44" s="59"/>
      <c r="N44" s="60"/>
      <c r="O44" s="59"/>
      <c r="P44" s="59"/>
      <c r="Q44" s="60"/>
      <c r="R44" s="59"/>
      <c r="S44" s="59"/>
      <c r="T44" s="60"/>
      <c r="U44" s="59"/>
      <c r="V44" s="59"/>
      <c r="W44" s="60"/>
      <c r="X44" s="59"/>
      <c r="Y44" s="59"/>
      <c r="Z44" s="60"/>
      <c r="AA44" s="59"/>
      <c r="AB44" s="59"/>
      <c r="AC44" s="60"/>
      <c r="AD44" s="59"/>
      <c r="AE44" s="59"/>
      <c r="AF44" s="60"/>
      <c r="AG44" s="59"/>
      <c r="AH44" s="59"/>
      <c r="AL44" s="57"/>
    </row>
    <row r="45" spans="1:38" x14ac:dyDescent="0.2">
      <c r="A45" s="57"/>
      <c r="E45" s="96"/>
      <c r="F45" s="77"/>
      <c r="AL45" s="57"/>
    </row>
    <row r="46" spans="1:38" x14ac:dyDescent="0.2">
      <c r="A46" s="57"/>
      <c r="E46" s="96"/>
      <c r="F46" s="77"/>
      <c r="AL46" s="57"/>
    </row>
    <row r="47" spans="1:38" x14ac:dyDescent="0.2">
      <c r="A47" s="57"/>
      <c r="E47" s="96"/>
      <c r="F47" s="77"/>
      <c r="AL47" s="57"/>
    </row>
    <row r="48" spans="1:38" x14ac:dyDescent="0.2">
      <c r="A48" s="57"/>
      <c r="E48" s="96"/>
      <c r="F48" s="77"/>
      <c r="AL48" s="57"/>
    </row>
    <row r="49" spans="1:38" x14ac:dyDescent="0.2">
      <c r="A49" s="57"/>
      <c r="E49" s="96"/>
      <c r="F49" s="77"/>
      <c r="AL49" s="57"/>
    </row>
    <row r="50" spans="1:38" x14ac:dyDescent="0.2">
      <c r="A50" s="57"/>
      <c r="E50" s="96"/>
      <c r="F50" s="77"/>
      <c r="AL50" s="57"/>
    </row>
    <row r="51" spans="1:38" x14ac:dyDescent="0.2">
      <c r="A51" s="57"/>
      <c r="E51" s="96"/>
      <c r="F51" s="77"/>
      <c r="AL51" s="57"/>
    </row>
    <row r="52" spans="1:38" x14ac:dyDescent="0.2">
      <c r="A52" s="57"/>
      <c r="E52" s="96"/>
      <c r="F52" s="77"/>
      <c r="AL52" s="57"/>
    </row>
    <row r="53" spans="1:38" x14ac:dyDescent="0.2">
      <c r="A53" s="57"/>
      <c r="E53" s="96"/>
      <c r="F53" s="77"/>
      <c r="AL53" s="57"/>
    </row>
    <row r="54" spans="1:38" x14ac:dyDescent="0.2">
      <c r="A54" s="57"/>
      <c r="E54" s="96"/>
      <c r="F54" s="77"/>
      <c r="AL54" s="57"/>
    </row>
    <row r="55" spans="1:38" x14ac:dyDescent="0.2">
      <c r="A55" s="57"/>
      <c r="E55" s="96"/>
      <c r="F55" s="77"/>
      <c r="AL55" s="57"/>
    </row>
    <row r="56" spans="1:38" x14ac:dyDescent="0.2">
      <c r="A56" s="57"/>
      <c r="E56" s="96"/>
      <c r="F56" s="77"/>
      <c r="AL56" s="57"/>
    </row>
    <row r="57" spans="1:38" x14ac:dyDescent="0.2">
      <c r="A57" s="57"/>
      <c r="E57" s="96"/>
      <c r="F57" s="77"/>
      <c r="AL57" s="57"/>
    </row>
    <row r="58" spans="1:38" x14ac:dyDescent="0.2">
      <c r="A58" s="57"/>
      <c r="E58" s="96"/>
      <c r="F58" s="77"/>
      <c r="AL58" s="57"/>
    </row>
    <row r="59" spans="1:38" x14ac:dyDescent="0.2">
      <c r="A59" s="57"/>
      <c r="E59" s="96"/>
      <c r="F59" s="77"/>
      <c r="AL59" s="57"/>
    </row>
    <row r="60" spans="1:38" x14ac:dyDescent="0.2">
      <c r="A60" s="57"/>
      <c r="E60" s="96"/>
      <c r="F60" s="77"/>
      <c r="AL60" s="57"/>
    </row>
    <row r="61" spans="1:38" x14ac:dyDescent="0.2">
      <c r="A61" s="57"/>
      <c r="E61" s="96"/>
      <c r="F61" s="77"/>
      <c r="AL61" s="57"/>
    </row>
    <row r="62" spans="1:38" x14ac:dyDescent="0.2">
      <c r="A62" s="57"/>
      <c r="E62" s="96"/>
      <c r="F62" s="77"/>
      <c r="AL62" s="57"/>
    </row>
    <row r="63" spans="1:38" x14ac:dyDescent="0.2">
      <c r="A63" s="57"/>
      <c r="E63" s="96"/>
      <c r="F63" s="77"/>
      <c r="AL63" s="57"/>
    </row>
    <row r="64" spans="1:38" x14ac:dyDescent="0.2">
      <c r="A64" s="57"/>
      <c r="E64" s="96"/>
      <c r="F64" s="77"/>
      <c r="AL64" s="57"/>
    </row>
    <row r="65" spans="1:38" x14ac:dyDescent="0.2">
      <c r="A65" s="57"/>
      <c r="E65" s="96"/>
      <c r="F65" s="77"/>
      <c r="AL65" s="57"/>
    </row>
    <row r="66" spans="1:38" x14ac:dyDescent="0.2">
      <c r="A66" s="57"/>
      <c r="E66" s="96"/>
      <c r="F66" s="77"/>
      <c r="AL66" s="57"/>
    </row>
    <row r="67" spans="1:38" x14ac:dyDescent="0.2">
      <c r="A67" s="57"/>
      <c r="E67" s="96"/>
      <c r="F67" s="77"/>
      <c r="AL67" s="57"/>
    </row>
    <row r="68" spans="1:38" x14ac:dyDescent="0.2">
      <c r="A68" s="57"/>
      <c r="E68" s="96"/>
      <c r="F68" s="77"/>
      <c r="AL68" s="57"/>
    </row>
    <row r="69" spans="1:38" x14ac:dyDescent="0.2">
      <c r="A69" s="57"/>
      <c r="AL69" s="57"/>
    </row>
    <row r="70" spans="1:38" x14ac:dyDescent="0.2">
      <c r="A70" s="57"/>
      <c r="AL70" s="57"/>
    </row>
    <row r="71" spans="1:38" x14ac:dyDescent="0.2">
      <c r="A71" s="57"/>
      <c r="AL71" s="57"/>
    </row>
    <row r="72" spans="1:38" x14ac:dyDescent="0.2">
      <c r="A72" s="57"/>
      <c r="AL72" s="57"/>
    </row>
  </sheetData>
  <sheetProtection selectLockedCells="1"/>
  <mergeCells count="19">
    <mergeCell ref="AC42:AD42"/>
    <mergeCell ref="AC43:AD43"/>
    <mergeCell ref="E7:G7"/>
    <mergeCell ref="B7:D7"/>
    <mergeCell ref="P42:AB42"/>
    <mergeCell ref="P43:AB43"/>
    <mergeCell ref="N7:P7"/>
    <mergeCell ref="H7:J7"/>
    <mergeCell ref="K7:M7"/>
    <mergeCell ref="Q7:S7"/>
    <mergeCell ref="N1:V1"/>
    <mergeCell ref="N2:V2"/>
    <mergeCell ref="AI7:AK7"/>
    <mergeCell ref="AC7:AE7"/>
    <mergeCell ref="AF7:AH7"/>
    <mergeCell ref="T7:V7"/>
    <mergeCell ref="W7:Y7"/>
    <mergeCell ref="Z7:AB7"/>
    <mergeCell ref="N4:T5"/>
  </mergeCells>
  <phoneticPr fontId="0" type="noConversion"/>
  <printOptions horizontalCentered="1" verticalCentered="1"/>
  <pageMargins left="0.19685039370078741" right="0.19685039370078741" top="0.59055118110236227" bottom="0.59055118110236227" header="0.31496062992125984" footer="0.31496062992125984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M35"/>
  <sheetViews>
    <sheetView showGridLines="0" view="pageBreakPreview" zoomScaleNormal="90" zoomScaleSheetLayoutView="100" workbookViewId="0">
      <selection activeCell="N6" sqref="N6"/>
    </sheetView>
  </sheetViews>
  <sheetFormatPr baseColWidth="10" defaultRowHeight="12.75" x14ac:dyDescent="0.2"/>
  <cols>
    <col min="1" max="1" width="6" style="9" customWidth="1"/>
    <col min="2" max="2" width="17.5703125" style="9" customWidth="1"/>
    <col min="3" max="3" width="11.28515625" style="10" customWidth="1"/>
    <col min="4" max="4" width="11.28515625" style="9" customWidth="1"/>
    <col min="5" max="5" width="8" style="9" customWidth="1"/>
    <col min="6" max="6" width="6.140625" style="9" customWidth="1"/>
    <col min="7" max="7" width="3.5703125" style="9" customWidth="1"/>
    <col min="8" max="8" width="11.42578125" style="9" hidden="1" customWidth="1"/>
    <col min="9" max="12" width="8.7109375" style="9" customWidth="1"/>
    <col min="13" max="16384" width="11.42578125" style="9"/>
  </cols>
  <sheetData>
    <row r="1" spans="2:13" x14ac:dyDescent="0.2">
      <c r="I1" s="23"/>
    </row>
    <row r="2" spans="2:13" ht="15.75" x14ac:dyDescent="0.25">
      <c r="B2" s="222" t="s">
        <v>37</v>
      </c>
      <c r="C2" s="222"/>
      <c r="D2" s="222"/>
      <c r="E2" s="222"/>
      <c r="F2" s="222"/>
      <c r="G2" s="222"/>
      <c r="H2" s="222"/>
      <c r="I2" s="85" t="str">
        <f>IF(ISBLANK('II- Identif. - Instructions'!$E$6),"",'II- Identif. - Instructions'!$E$6)</f>
        <v>Ecole Léopold Sédar SENGHOR</v>
      </c>
      <c r="J2" s="24"/>
      <c r="K2" s="24"/>
      <c r="L2" s="24"/>
      <c r="M2" s="24"/>
    </row>
    <row r="3" spans="2:13" x14ac:dyDescent="0.2">
      <c r="B3" s="217" t="s">
        <v>66</v>
      </c>
      <c r="C3" s="217"/>
      <c r="D3" s="217"/>
      <c r="E3" s="217"/>
      <c r="F3" s="217"/>
      <c r="G3" s="217"/>
      <c r="H3" s="217"/>
      <c r="I3" s="85" t="str">
        <f>IF(ISBLANK('II- Identif. - Instructions'!$E$8),"",'II- Identif. - Instructions'!$E$8)</f>
        <v>Port-Gentil</v>
      </c>
      <c r="J3" s="24"/>
      <c r="K3" s="24"/>
      <c r="L3" s="24"/>
      <c r="M3" s="24"/>
    </row>
    <row r="4" spans="2:13" x14ac:dyDescent="0.2">
      <c r="B4" s="217"/>
      <c r="C4" s="217"/>
      <c r="D4" s="217"/>
      <c r="E4" s="217"/>
      <c r="F4" s="217"/>
      <c r="G4" s="217"/>
      <c r="H4" s="217"/>
      <c r="I4" s="85" t="str">
        <f>IF(ISBLANK('II- Identif. - Instructions'!$E$10),"",'II- Identif. - Instructions'!$E$10)</f>
        <v>GABON</v>
      </c>
      <c r="J4" s="24"/>
      <c r="K4" s="24"/>
      <c r="L4" s="24"/>
      <c r="M4" s="24"/>
    </row>
    <row r="5" spans="2:13" ht="3.75" customHeight="1" x14ac:dyDescent="0.2"/>
    <row r="6" spans="2:13" ht="4.5" customHeight="1" x14ac:dyDescent="0.2"/>
    <row r="7" spans="2:13" s="25" customFormat="1" ht="20.25" customHeight="1" x14ac:dyDescent="0.2">
      <c r="C7" s="26"/>
    </row>
    <row r="8" spans="2:13" s="25" customFormat="1" ht="5.25" customHeight="1" thickBot="1" x14ac:dyDescent="0.25">
      <c r="C8" s="26"/>
    </row>
    <row r="9" spans="2:13" s="25" customFormat="1" ht="15.75" thickTop="1" x14ac:dyDescent="0.2">
      <c r="B9" s="27" t="s">
        <v>30</v>
      </c>
      <c r="C9" s="262" t="s">
        <v>25</v>
      </c>
      <c r="D9" s="263"/>
      <c r="E9" s="28"/>
      <c r="F9" s="29"/>
      <c r="I9" s="247" t="s">
        <v>53</v>
      </c>
      <c r="J9" s="248"/>
      <c r="K9" s="248"/>
      <c r="L9" s="249"/>
    </row>
    <row r="10" spans="2:13" s="25" customFormat="1" ht="15" thickBot="1" x14ac:dyDescent="0.25">
      <c r="B10" s="30"/>
      <c r="C10" s="88" t="s">
        <v>26</v>
      </c>
      <c r="D10" s="89" t="s">
        <v>27</v>
      </c>
      <c r="E10" s="31"/>
      <c r="F10" s="30"/>
      <c r="I10" s="250"/>
      <c r="J10" s="251"/>
      <c r="K10" s="251"/>
      <c r="L10" s="252"/>
    </row>
    <row r="11" spans="2:13" s="25" customFormat="1" ht="15" thickTop="1" x14ac:dyDescent="0.2">
      <c r="B11" s="32" t="s">
        <v>1</v>
      </c>
      <c r="C11" s="48"/>
      <c r="D11" s="49"/>
      <c r="E11" s="4" t="str">
        <f>IF(AND(C11&gt;=24,AND(D11&gt;=C11,D11&lt;=26)),"VALIDE",IF(OR(ISBLANK(C11),ISBLANK(D11)),"","ERREUR"))</f>
        <v/>
      </c>
      <c r="F11" s="1"/>
      <c r="G11" s="243" t="s">
        <v>28</v>
      </c>
      <c r="I11" s="253" t="s">
        <v>71</v>
      </c>
      <c r="J11" s="254"/>
      <c r="K11" s="254"/>
      <c r="L11" s="255"/>
    </row>
    <row r="12" spans="2:13" s="25" customFormat="1" ht="14.25" x14ac:dyDescent="0.2">
      <c r="B12" s="33" t="s">
        <v>0</v>
      </c>
      <c r="C12" s="48">
        <v>24</v>
      </c>
      <c r="D12" s="48">
        <v>24</v>
      </c>
      <c r="E12" s="4" t="str">
        <f t="shared" ref="E12:E19" si="0">IF(AND(C12&gt;=24,AND(D12&gt;=C12,D12&lt;=26)),"VALIDE",IF(OR(ISBLANK(C12),ISBLANK(D12)),"","ERREUR"))</f>
        <v>VALIDE</v>
      </c>
      <c r="F12" s="1"/>
      <c r="G12" s="244"/>
      <c r="I12" s="256"/>
      <c r="J12" s="257"/>
      <c r="K12" s="257"/>
      <c r="L12" s="258"/>
    </row>
    <row r="13" spans="2:13" s="25" customFormat="1" ht="14.25" x14ac:dyDescent="0.2">
      <c r="B13" s="33" t="s">
        <v>2</v>
      </c>
      <c r="C13" s="48">
        <v>24</v>
      </c>
      <c r="D13" s="48">
        <v>24</v>
      </c>
      <c r="E13" s="4" t="str">
        <f t="shared" si="0"/>
        <v>VALIDE</v>
      </c>
      <c r="F13" s="1"/>
      <c r="G13" s="244"/>
      <c r="I13" s="256"/>
      <c r="J13" s="257"/>
      <c r="K13" s="257"/>
      <c r="L13" s="258"/>
    </row>
    <row r="14" spans="2:13" s="25" customFormat="1" ht="14.25" x14ac:dyDescent="0.2">
      <c r="B14" s="33" t="s">
        <v>3</v>
      </c>
      <c r="C14" s="48">
        <v>24</v>
      </c>
      <c r="D14" s="48">
        <v>24</v>
      </c>
      <c r="E14" s="4" t="str">
        <f t="shared" si="0"/>
        <v>VALIDE</v>
      </c>
      <c r="F14" s="3"/>
      <c r="G14" s="245"/>
      <c r="I14" s="259"/>
      <c r="J14" s="260"/>
      <c r="K14" s="260"/>
      <c r="L14" s="261"/>
    </row>
    <row r="15" spans="2:13" s="25" customFormat="1" ht="14.25" x14ac:dyDescent="0.2">
      <c r="B15" s="33" t="s">
        <v>4</v>
      </c>
      <c r="C15" s="48">
        <v>24</v>
      </c>
      <c r="D15" s="48">
        <v>24</v>
      </c>
      <c r="E15" s="4" t="str">
        <f t="shared" si="0"/>
        <v>VALIDE</v>
      </c>
      <c r="F15" s="3"/>
      <c r="G15" s="243" t="s">
        <v>29</v>
      </c>
      <c r="I15" s="253" t="s">
        <v>72</v>
      </c>
      <c r="J15" s="254"/>
      <c r="K15" s="254"/>
      <c r="L15" s="255"/>
    </row>
    <row r="16" spans="2:13" s="25" customFormat="1" ht="14.25" x14ac:dyDescent="0.2">
      <c r="B16" s="33" t="s">
        <v>5</v>
      </c>
      <c r="C16" s="48">
        <v>24</v>
      </c>
      <c r="D16" s="48">
        <v>24</v>
      </c>
      <c r="E16" s="4" t="str">
        <f t="shared" si="0"/>
        <v>VALIDE</v>
      </c>
      <c r="F16" s="3"/>
      <c r="G16" s="244"/>
      <c r="I16" s="256"/>
      <c r="J16" s="257"/>
      <c r="K16" s="257"/>
      <c r="L16" s="258"/>
    </row>
    <row r="17" spans="2:12" s="25" customFormat="1" ht="14.25" x14ac:dyDescent="0.2">
      <c r="B17" s="33" t="s">
        <v>6</v>
      </c>
      <c r="C17" s="48">
        <v>24</v>
      </c>
      <c r="D17" s="48">
        <v>24</v>
      </c>
      <c r="E17" s="4" t="str">
        <f t="shared" si="0"/>
        <v>VALIDE</v>
      </c>
      <c r="F17" s="3"/>
      <c r="G17" s="244"/>
      <c r="I17" s="256"/>
      <c r="J17" s="257"/>
      <c r="K17" s="257"/>
      <c r="L17" s="258"/>
    </row>
    <row r="18" spans="2:12" s="25" customFormat="1" ht="14.25" x14ac:dyDescent="0.2">
      <c r="B18" s="33" t="s">
        <v>7</v>
      </c>
      <c r="C18" s="48">
        <v>24</v>
      </c>
      <c r="D18" s="48">
        <v>24</v>
      </c>
      <c r="E18" s="4" t="str">
        <f t="shared" si="0"/>
        <v>VALIDE</v>
      </c>
      <c r="F18" s="3"/>
      <c r="G18" s="244"/>
      <c r="I18" s="256"/>
      <c r="J18" s="257"/>
      <c r="K18" s="257"/>
      <c r="L18" s="258"/>
    </row>
    <row r="19" spans="2:12" s="25" customFormat="1" ht="14.25" x14ac:dyDescent="0.2">
      <c r="B19" s="33" t="s">
        <v>8</v>
      </c>
      <c r="C19" s="48">
        <v>24</v>
      </c>
      <c r="D19" s="48">
        <v>24</v>
      </c>
      <c r="E19" s="4" t="str">
        <f t="shared" si="0"/>
        <v>VALIDE</v>
      </c>
      <c r="F19" s="3"/>
      <c r="G19" s="245"/>
      <c r="I19" s="259"/>
      <c r="J19" s="260"/>
      <c r="K19" s="260"/>
      <c r="L19" s="261"/>
    </row>
    <row r="20" spans="2:12" s="34" customFormat="1" ht="11.25" customHeight="1" thickBot="1" x14ac:dyDescent="0.25">
      <c r="B20" s="35"/>
      <c r="C20" s="36"/>
      <c r="D20" s="37"/>
      <c r="E20" s="6"/>
      <c r="F20" s="2"/>
      <c r="G20" s="38"/>
    </row>
    <row r="21" spans="2:12" s="25" customFormat="1" ht="15.75" thickTop="1" thickBot="1" x14ac:dyDescent="0.25">
      <c r="B21" s="33" t="s">
        <v>9</v>
      </c>
      <c r="C21" s="48"/>
      <c r="D21" s="49"/>
      <c r="E21" s="5" t="str">
        <f>IF(AND(C21&gt;=26.5,D21&gt;=C21),"VALIDE",IF(OR(ISBLANK(C21),ISBLANK(D21)),"","ERREUR"))</f>
        <v/>
      </c>
      <c r="F21" s="39">
        <v>26.5</v>
      </c>
    </row>
    <row r="22" spans="2:12" s="25" customFormat="1" ht="15.75" thickTop="1" thickBot="1" x14ac:dyDescent="0.25">
      <c r="B22" s="33" t="s">
        <v>10</v>
      </c>
      <c r="C22" s="48"/>
      <c r="D22" s="49"/>
      <c r="E22" s="5" t="str">
        <f>IF(AND(C22&gt;=25,D22&gt;=C22),"VALIDE",IF(OR(ISBLANK(C22),ISBLANK(D22)),"","ERREUR"))</f>
        <v/>
      </c>
      <c r="F22" s="39">
        <v>25</v>
      </c>
    </row>
    <row r="23" spans="2:12" s="25" customFormat="1" ht="15.75" thickTop="1" thickBot="1" x14ac:dyDescent="0.25">
      <c r="B23" s="33" t="s">
        <v>11</v>
      </c>
      <c r="C23" s="48"/>
      <c r="D23" s="49"/>
      <c r="E23" s="5" t="str">
        <f>IF(AND(C23&gt;=28,D23&gt;=C23),"VALIDE",IF(OR(ISBLANK(C23),ISBLANK(D23)),"","ERREUR"))</f>
        <v/>
      </c>
      <c r="F23" s="39">
        <v>28</v>
      </c>
    </row>
    <row r="24" spans="2:12" s="25" customFormat="1" ht="15.75" thickTop="1" thickBot="1" x14ac:dyDescent="0.25">
      <c r="B24" s="33" t="s">
        <v>12</v>
      </c>
      <c r="C24" s="48"/>
      <c r="D24" s="49"/>
      <c r="E24" s="5" t="str">
        <f>IF(AND(C24&gt;=28.5,D24&gt;=C24),"VALIDE",IF(OR(ISBLANK(C24),ISBLANK(D24)),"","ERREUR"))</f>
        <v/>
      </c>
      <c r="F24" s="39">
        <v>28.5</v>
      </c>
    </row>
    <row r="25" spans="2:12" s="25" customFormat="1" ht="15.75" thickTop="1" thickBot="1" x14ac:dyDescent="0.25">
      <c r="B25" s="33" t="s">
        <v>13</v>
      </c>
      <c r="C25" s="48"/>
      <c r="D25" s="49"/>
      <c r="E25" s="5" t="str">
        <f>IF(AND(C25&gt;=28,D25&gt;=C25),"VALIDE",IF(OR(ISBLANK(C25),ISBLANK(D25)),"","ERREUR"))</f>
        <v/>
      </c>
      <c r="F25" s="39">
        <v>28.5</v>
      </c>
    </row>
    <row r="26" spans="2:12" s="25" customFormat="1" ht="15.75" thickTop="1" thickBot="1" x14ac:dyDescent="0.25">
      <c r="B26" s="33" t="s">
        <v>14</v>
      </c>
      <c r="C26" s="48"/>
      <c r="D26" s="49"/>
      <c r="E26" s="5" t="str">
        <f>IF(AND(C26&gt;=23.5,D26&gt;=C26),"VALIDE",IF(OR(ISBLANK(C26),ISBLANK(D26)),"","ERREUR"))</f>
        <v/>
      </c>
      <c r="F26" s="39">
        <v>23.5</v>
      </c>
    </row>
    <row r="27" spans="2:12" s="25" customFormat="1" ht="15.75" thickTop="1" thickBot="1" x14ac:dyDescent="0.25">
      <c r="B27" s="40" t="s">
        <v>15</v>
      </c>
      <c r="C27" s="50"/>
      <c r="D27" s="51"/>
      <c r="E27" s="5" t="str">
        <f>IF(AND(C27&gt;=24.5,D27&gt;=C27),"VALIDE",IF(OR(ISBLANK(C27),ISBLANK(D27)),"","ERREUR"))</f>
        <v/>
      </c>
      <c r="F27" s="39">
        <v>24.5</v>
      </c>
    </row>
    <row r="28" spans="2:12" s="25" customFormat="1" ht="51" customHeight="1" thickTop="1" x14ac:dyDescent="0.3">
      <c r="B28" s="41"/>
      <c r="C28" s="42"/>
      <c r="D28" s="42"/>
      <c r="E28" s="43"/>
      <c r="F28" s="246"/>
      <c r="G28" s="246"/>
      <c r="H28" s="246"/>
      <c r="I28" s="246"/>
    </row>
    <row r="29" spans="2:12" s="25" customFormat="1" ht="48" customHeight="1" x14ac:dyDescent="0.2">
      <c r="C29" s="44"/>
      <c r="D29" s="44"/>
      <c r="E29" s="44"/>
      <c r="F29" s="44"/>
      <c r="G29" s="44"/>
    </row>
    <row r="30" spans="2:12" s="25" customFormat="1" ht="18" customHeight="1" x14ac:dyDescent="0.2">
      <c r="B30" s="27" t="s">
        <v>24</v>
      </c>
      <c r="C30" s="45"/>
    </row>
    <row r="31" spans="2:12" s="25" customFormat="1" ht="6" customHeight="1" x14ac:dyDescent="0.25">
      <c r="B31" s="46"/>
      <c r="C31" s="45"/>
    </row>
    <row r="32" spans="2:12" s="25" customFormat="1" ht="24" customHeight="1" x14ac:dyDescent="0.2">
      <c r="B32" s="241" t="s">
        <v>54</v>
      </c>
      <c r="C32" s="242"/>
      <c r="D32" s="239" t="s">
        <v>73</v>
      </c>
      <c r="E32" s="240"/>
      <c r="F32" s="47"/>
    </row>
    <row r="33" spans="2:10" s="25" customFormat="1" ht="24" customHeight="1" x14ac:dyDescent="0.2">
      <c r="C33" s="87" t="s">
        <v>56</v>
      </c>
      <c r="D33" s="239" t="s">
        <v>74</v>
      </c>
      <c r="E33" s="240"/>
      <c r="F33" s="239" t="s">
        <v>77</v>
      </c>
      <c r="G33" s="264"/>
      <c r="H33" s="264"/>
      <c r="I33" s="240"/>
    </row>
    <row r="34" spans="2:10" s="25" customFormat="1" ht="24.75" customHeight="1" x14ac:dyDescent="0.2">
      <c r="B34" s="241" t="s">
        <v>16</v>
      </c>
      <c r="C34" s="242"/>
      <c r="D34" s="239" t="s">
        <v>75</v>
      </c>
      <c r="E34" s="240"/>
      <c r="F34" s="47"/>
    </row>
    <row r="35" spans="2:10" ht="26.25" customHeight="1" x14ac:dyDescent="0.2">
      <c r="B35" s="241" t="s">
        <v>18</v>
      </c>
      <c r="C35" s="242"/>
      <c r="D35" s="239" t="s">
        <v>76</v>
      </c>
      <c r="E35" s="240"/>
      <c r="F35" s="34"/>
      <c r="G35" s="25"/>
      <c r="H35" s="25"/>
      <c r="I35" s="25"/>
      <c r="J35" s="25"/>
    </row>
  </sheetData>
  <sheetProtection selectLockedCells="1"/>
  <mergeCells count="18">
    <mergeCell ref="D35:E35"/>
    <mergeCell ref="B35:C35"/>
    <mergeCell ref="F33:I33"/>
    <mergeCell ref="B2:H2"/>
    <mergeCell ref="B3:H3"/>
    <mergeCell ref="B4:H4"/>
    <mergeCell ref="D34:E34"/>
    <mergeCell ref="D32:E32"/>
    <mergeCell ref="D33:E33"/>
    <mergeCell ref="B34:C34"/>
    <mergeCell ref="G15:G19"/>
    <mergeCell ref="F28:I28"/>
    <mergeCell ref="I9:L10"/>
    <mergeCell ref="I11:L14"/>
    <mergeCell ref="I15:L19"/>
    <mergeCell ref="B32:C32"/>
    <mergeCell ref="C9:D9"/>
    <mergeCell ref="G11:G14"/>
  </mergeCells>
  <phoneticPr fontId="0" type="noConversion"/>
  <conditionalFormatting sqref="C10">
    <cfRule type="cellIs" dxfId="0" priority="1" stopIfTrue="1" operator="lessThan">
      <formula>26</formula>
    </cfRule>
  </conditionalFormatting>
  <printOptions horizontalCentered="1" verticalCentered="1"/>
  <pageMargins left="0.39370078740157483" right="0.39370078740157483" top="0.55118110236220474" bottom="0.55118110236220474" header="0.51181102362204722" footer="0.51181102362204722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I- Rappels</vt:lpstr>
      <vt:lpstr>II- Identif. - Instructions</vt:lpstr>
      <vt:lpstr>III-Calendrier 2018-2019</vt:lpstr>
      <vt:lpstr>IV- Horaires &amp; compléments</vt:lpstr>
      <vt:lpstr>'II- Identif. - Instructions'!Zone_d_impression</vt:lpstr>
      <vt:lpstr>'III-Calendrier 2018-2019'!Zone_d_impression</vt:lpstr>
      <vt:lpstr>'IV- Horaires &amp; compléments'!Zone_d_impression</vt:lpstr>
    </vt:vector>
  </TitlesOfParts>
  <Company>AEFE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FERRAGNE</dc:creator>
  <cp:lastModifiedBy>HP</cp:lastModifiedBy>
  <cp:lastPrinted>2018-04-03T10:27:39Z</cp:lastPrinted>
  <dcterms:created xsi:type="dcterms:W3CDTF">2002-10-15T09:38:39Z</dcterms:created>
  <dcterms:modified xsi:type="dcterms:W3CDTF">2018-05-28T08:43:16Z</dcterms:modified>
</cp:coreProperties>
</file>